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7485" tabRatio="680" activeTab="0"/>
  </bookViews>
  <sheets>
    <sheet name="ТАБО" sheetId="1" r:id="rId1"/>
    <sheet name="ЗАГАЛЬНА по 31.01.2015" sheetId="2" state="hidden" r:id="rId2"/>
    <sheet name="ЗАГАЛЬНА_по 31.07.2018" sheetId="3" r:id="rId3"/>
    <sheet name="січень-липень 2018 року" sheetId="4" r:id="rId4"/>
  </sheets>
  <externalReferences>
    <externalReference r:id="rId7"/>
    <externalReference r:id="rId8"/>
    <externalReference r:id="rId9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2">'[1]Sheet1 (3)'!#REF!</definedName>
    <definedName name="date.e" localSheetId="3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2">'[1]Sheet1 (2)'!#REF!</definedName>
    <definedName name="date_e" localSheetId="3">'[1]Sheet1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2">#REF!</definedName>
    <definedName name="hl_0" localSheetId="3">#REF!</definedName>
    <definedName name="hl_0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3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'ЗАГАЛЬНА по 31.01.2015'!$A:$A</definedName>
    <definedName name="_xlnm.Print_Titles" localSheetId="2">'ЗАГАЛЬНА_по 31.07.2018'!$A:$A</definedName>
    <definedName name="_xlnm.Print_Titles" localSheetId="3">'січень-липень 2018 року'!$A:$A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'ЗАГАЛЬНА по 31.01.2015'!$A$1:$O$33</definedName>
    <definedName name="_xlnm.Print_Area" localSheetId="2">'ЗАГАЛЬНА_по 31.07.2018'!$A$1:$N$30</definedName>
    <definedName name="_xlnm.Print_Area" localSheetId="3">'січень-липень 2018 року'!$A$1:$H$29</definedName>
    <definedName name="_xlnm.Print_Area" localSheetId="0">'ТАБО'!$A$1:$I$18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<sst xmlns="http://schemas.openxmlformats.org/spreadsheetml/2006/main" count="168" uniqueCount="103">
  <si>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</si>
  <si>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</si>
  <si>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</si>
  <si>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</si>
  <si>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</si>
  <si>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</si>
  <si>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</si>
  <si>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</si>
  <si>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</si>
  <si>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</si>
  <si>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</si>
  <si>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</si>
  <si>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</si>
  <si>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</si>
  <si>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</si>
  <si>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</si>
  <si>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</si>
  <si>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</si>
  <si>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</si>
  <si>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</si>
  <si>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</si>
  <si>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</si>
  <si>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</si>
  <si>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</si>
  <si>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</si>
  <si>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</si>
  <si>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</si>
  <si>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</si>
  <si>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</si>
  <si>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</si>
  <si>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</si>
  <si>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</si>
  <si>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</si>
  <si>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</si>
  <si>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</si>
  <si>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</si>
  <si>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</si>
  <si>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</si>
  <si>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</si>
  <si>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</si>
  <si>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</si>
  <si>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</si>
  <si>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</si>
  <si>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Інформація про надання послуг державної служби зайнятості</t>
  </si>
  <si>
    <t>з них, мали статус безробітного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</si>
  <si>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</si>
  <si>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</si>
  <si>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Брали участь у громадських та інш. роботах тимчасового характеру</t>
  </si>
  <si>
    <t>Житомирський ОЦЗ</t>
  </si>
  <si>
    <t>Лугинський РЦЗ</t>
  </si>
  <si>
    <t>Бердичівський МЦЗ</t>
  </si>
  <si>
    <t>Житомирський МЦЗ</t>
  </si>
  <si>
    <t>Коростенський МЦЗ</t>
  </si>
  <si>
    <t xml:space="preserve"> *  - довідка про взяття на облік відповідно до постанови КМУ від 1.10.2014 р. №509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</si>
  <si>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</rPr>
      <t>(відповідно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</si>
  <si>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</rPr>
      <t>(відповідно до постанови КМУ від 1.10.2014 р. № 509)</t>
    </r>
  </si>
  <si>
    <t>Працевлаштовані усього                            (у т.ч. за договорами ЦПХ та самостійно)</t>
  </si>
  <si>
    <t>2016 рік</t>
  </si>
  <si>
    <r>
      <t xml:space="preserve">Інформація про надання послуг державної служби зайнятості </t>
    </r>
    <r>
      <rPr>
        <b/>
        <u val="single"/>
        <sz val="16"/>
        <color indexed="12"/>
        <rFont val="Times New Roman"/>
        <family val="1"/>
      </rPr>
      <t>внутрішньо переміщеним особам</t>
    </r>
    <r>
      <rPr>
        <b/>
        <sz val="16"/>
        <color indexed="12"/>
        <rFont val="Times New Roman"/>
        <family val="1"/>
      </rPr>
      <t>,                                                 що отримали довідку  про взяття на облік (відповідно до постанови КМУ від 1.10.2014 р. № 509)</t>
    </r>
  </si>
  <si>
    <t>Брусилівська районна філія</t>
  </si>
  <si>
    <t>Овруцька районна філія</t>
  </si>
  <si>
    <t>Мали статус безробітного станом               на кінець періоду</t>
  </si>
  <si>
    <t>Усього за 2014 - 2018 рік</t>
  </si>
  <si>
    <t>2017 рік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</si>
  <si>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</si>
  <si>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</si>
  <si>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</si>
  <si>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%</t>
  </si>
  <si>
    <t>з них                                                            громадяни, що отримали довідку про взяття на облік                                              з 1 жовтня 2014 р.</t>
  </si>
  <si>
    <t>Станом на:</t>
  </si>
  <si>
    <t>1 січня 2017 р.</t>
  </si>
  <si>
    <t>1 січня 2018 р.</t>
  </si>
  <si>
    <t>Загальна кількість ВПО з 1 березня 2014 р.</t>
  </si>
  <si>
    <t>2 726 грн.</t>
  </si>
  <si>
    <t>1 458  грн.</t>
  </si>
  <si>
    <t>+ 1 268    грн.</t>
  </si>
  <si>
    <t>4 731       грн.</t>
  </si>
  <si>
    <r>
      <t xml:space="preserve"> </t>
    </r>
    <r>
      <rPr>
        <b/>
        <u val="single"/>
        <sz val="20"/>
        <color indexed="12"/>
        <rFont val="Times New Roman"/>
        <family val="1"/>
      </rPr>
      <t xml:space="preserve">внутрішньо переміщеним особам </t>
    </r>
  </si>
  <si>
    <t>у січні-липні 2018 року</t>
  </si>
  <si>
    <t>з 1 березня 2014 р. по 31 липня 2018 р.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</si>
  <si>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</si>
  <si>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</si>
  <si>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</si>
  <si>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</si>
  <si>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</si>
  <si>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</si>
  <si>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</si>
  <si>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</si>
  <si>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</si>
  <si>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</si>
  <si>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</si>
  <si>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</si>
  <si>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</si>
  <si>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</si>
  <si>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</si>
  <si>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Нов.-Волинський МЦЗ</t>
  </si>
  <si>
    <t>січень- липень   2017 р.</t>
  </si>
  <si>
    <t>січень- липень   2018 р.</t>
  </si>
  <si>
    <t>2 460       грн.</t>
  </si>
  <si>
    <t>2 136         грн.</t>
  </si>
  <si>
    <t>1 серпня 2017 р.</t>
  </si>
  <si>
    <t>1 серпня 2018 р.</t>
  </si>
  <si>
    <t>+ 324       грн.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</si>
</sst>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dd\.mm\.yyyy"/>
    <numFmt numFmtId="197" formatCode="_-* ###,0&quot;.&quot;00_р_._-;\-* ###,0&quot;.&quot;00_р_._-;_-* &quot;-&quot;??_р_._-;_-@_-"/>
    <numFmt numFmtId="198" formatCode="_(* ###,0&quot;.&quot;00_);_(* \(###,0&quot;.&quot;00\);_(* &quot;-&quot;??_);_(@_)"/>
    <numFmt numFmtId="199" formatCode="0.0"/>
    <numFmt numFmtId="200" formatCode="[$-FC19]d\ mmmm\ yyyy\ &quot;г.&quot;"/>
    <numFmt numFmtId="201" formatCode="#,##0&quot;р.&quot;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6"/>
      <color indexed="12"/>
      <name val="Times New Roman"/>
      <family val="1"/>
    </font>
    <font>
      <b/>
      <u val="single"/>
      <sz val="16"/>
      <color indexed="12"/>
      <name val="Times New Roman"/>
      <family val="1"/>
    </font>
    <font>
      <i/>
      <sz val="16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20"/>
      <name val="Times New Roman"/>
      <family val="1"/>
    </font>
    <font>
      <i/>
      <sz val="20"/>
      <name val="Times New Roman"/>
      <family val="1"/>
    </font>
    <font>
      <sz val="20"/>
      <name val="Times New Roman"/>
      <family val="1"/>
    </font>
    <font>
      <b/>
      <i/>
      <sz val="18"/>
      <name val="Times New Roman"/>
      <family val="1"/>
    </font>
    <font>
      <b/>
      <sz val="10"/>
      <name val="Times New Roman"/>
      <family val="1"/>
    </font>
    <font>
      <b/>
      <u val="single"/>
      <sz val="20"/>
      <color indexed="12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20"/>
      <color indexed="12"/>
      <name val="Times New Roman"/>
      <family val="1"/>
    </font>
    <font>
      <b/>
      <i/>
      <sz val="16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Times New Roman"/>
      <family val="1"/>
    </font>
    <font>
      <b/>
      <sz val="20"/>
      <color rgb="FF0000FF"/>
      <name val="Times New Roman"/>
      <family val="1"/>
    </font>
    <font>
      <b/>
      <i/>
      <sz val="16"/>
      <color rgb="FF0000FF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5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4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8" borderId="0" applyNumberFormat="0" applyBorder="0" applyAlignment="0" applyProtection="0"/>
    <xf numFmtId="0" fontId="1" fillId="2" borderId="0" applyNumberFormat="0" applyBorder="0" applyAlignment="0" applyProtection="0"/>
    <xf numFmtId="0" fontId="0" fillId="19" borderId="0" applyNumberFormat="0" applyBorder="0" applyAlignment="0" applyProtection="0"/>
    <xf numFmtId="0" fontId="1" fillId="5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0" fillId="24" borderId="0" applyNumberFormat="0" applyBorder="0" applyAlignment="0" applyProtection="0"/>
    <xf numFmtId="0" fontId="1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62" fillId="27" borderId="0" applyNumberFormat="0" applyBorder="0" applyAlignment="0" applyProtection="0"/>
    <xf numFmtId="0" fontId="16" fillId="2" borderId="0" applyNumberFormat="0" applyBorder="0" applyAlignment="0" applyProtection="0"/>
    <xf numFmtId="0" fontId="62" fillId="28" borderId="0" applyNumberFormat="0" applyBorder="0" applyAlignment="0" applyProtection="0"/>
    <xf numFmtId="0" fontId="16" fillId="5" borderId="0" applyNumberFormat="0" applyBorder="0" applyAlignment="0" applyProtection="0"/>
    <xf numFmtId="0" fontId="62" fillId="29" borderId="0" applyNumberFormat="0" applyBorder="0" applyAlignment="0" applyProtection="0"/>
    <xf numFmtId="0" fontId="16" fillId="21" borderId="0" applyNumberFormat="0" applyBorder="0" applyAlignment="0" applyProtection="0"/>
    <xf numFmtId="0" fontId="62" fillId="30" borderId="0" applyNumberFormat="0" applyBorder="0" applyAlignment="0" applyProtection="0"/>
    <xf numFmtId="0" fontId="16" fillId="16" borderId="0" applyNumberFormat="0" applyBorder="0" applyAlignment="0" applyProtection="0"/>
    <xf numFmtId="0" fontId="62" fillId="31" borderId="0" applyNumberFormat="0" applyBorder="0" applyAlignment="0" applyProtection="0"/>
    <xf numFmtId="0" fontId="16" fillId="32" borderId="0" applyNumberFormat="0" applyBorder="0" applyAlignment="0" applyProtection="0"/>
    <xf numFmtId="0" fontId="62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17" fillId="38" borderId="0" applyNumberFormat="0" applyBorder="0" applyAlignment="0" applyProtection="0"/>
    <xf numFmtId="0" fontId="18" fillId="10" borderId="1" applyNumberFormat="0" applyAlignment="0" applyProtection="0"/>
    <xf numFmtId="0" fontId="19" fillId="39" borderId="2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3" applyFill="0" applyProtection="0">
      <alignment horizontal="center" vertical="center" wrapText="1"/>
    </xf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1" applyNumberFormat="0" applyAlignment="0" applyProtection="0"/>
    <xf numFmtId="0" fontId="28" fillId="0" borderId="7" applyNumberFormat="0" applyFill="0" applyAlignment="0" applyProtection="0"/>
    <xf numFmtId="0" fontId="29" fillId="16" borderId="0" applyNumberFormat="0" applyBorder="0" applyAlignment="0" applyProtection="0"/>
    <xf numFmtId="0" fontId="13" fillId="0" borderId="0">
      <alignment/>
      <protection/>
    </xf>
    <xf numFmtId="0" fontId="13" fillId="4" borderId="8" applyNumberFormat="0" applyFont="0" applyAlignment="0" applyProtection="0"/>
    <xf numFmtId="0" fontId="30" fillId="10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196" fontId="2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3" fontId="2" fillId="0" borderId="0" applyFont="0" applyFill="0" applyBorder="0" applyProtection="0">
      <alignment horizontal="right"/>
    </xf>
    <xf numFmtId="49" fontId="2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3" fillId="46" borderId="11" applyNumberFormat="0" applyAlignment="0" applyProtection="0"/>
    <xf numFmtId="0" fontId="64" fillId="47" borderId="12" applyNumberFormat="0" applyAlignment="0" applyProtection="0"/>
    <xf numFmtId="0" fontId="65" fillId="47" borderId="1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16" applyNumberFormat="0" applyFill="0" applyAlignment="0" applyProtection="0"/>
    <xf numFmtId="0" fontId="70" fillId="48" borderId="17" applyNumberFormat="0" applyAlignment="0" applyProtection="0"/>
    <xf numFmtId="0" fontId="71" fillId="0" borderId="0" applyNumberFormat="0" applyFill="0" applyBorder="0" applyAlignment="0" applyProtection="0"/>
    <xf numFmtId="0" fontId="72" fillId="49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73" fillId="50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51" borderId="18" applyNumberFormat="0" applyFont="0" applyAlignment="0" applyProtection="0"/>
    <xf numFmtId="9" fontId="1" fillId="0" borderId="0" applyFont="0" applyFill="0" applyBorder="0" applyAlignment="0" applyProtection="0"/>
    <xf numFmtId="0" fontId="75" fillId="0" borderId="19" applyNumberFormat="0" applyFill="0" applyAlignment="0" applyProtection="0"/>
    <xf numFmtId="0" fontId="15" fillId="0" borderId="0">
      <alignment/>
      <protection/>
    </xf>
    <xf numFmtId="0" fontId="76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77" fillId="5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" fillId="0" borderId="0" xfId="128" applyFont="1">
      <alignment/>
      <protection/>
    </xf>
    <xf numFmtId="0" fontId="6" fillId="0" borderId="0" xfId="128" applyFont="1" applyAlignment="1">
      <alignment horizontal="right"/>
      <protection/>
    </xf>
    <xf numFmtId="0" fontId="7" fillId="0" borderId="0" xfId="128" applyFont="1" applyAlignment="1">
      <alignment horizontal="center"/>
      <protection/>
    </xf>
    <xf numFmtId="0" fontId="9" fillId="10" borderId="20" xfId="128" applyFont="1" applyFill="1" applyBorder="1" applyAlignment="1">
      <alignment horizontal="center" vertical="center" wrapText="1"/>
      <protection/>
    </xf>
    <xf numFmtId="0" fontId="9" fillId="0" borderId="20" xfId="128" applyFont="1" applyFill="1" applyBorder="1" applyAlignment="1">
      <alignment horizontal="center" vertical="center" wrapText="1"/>
      <protection/>
    </xf>
    <xf numFmtId="0" fontId="4" fillId="0" borderId="0" xfId="128" applyFont="1" applyAlignment="1">
      <alignment horizontal="center" vertical="center" wrapText="1"/>
      <protection/>
    </xf>
    <xf numFmtId="0" fontId="10" fillId="0" borderId="3" xfId="128" applyFont="1" applyBorder="1" applyAlignment="1">
      <alignment horizontal="center"/>
      <protection/>
    </xf>
    <xf numFmtId="0" fontId="12" fillId="0" borderId="0" xfId="128" applyFont="1">
      <alignment/>
      <protection/>
    </xf>
    <xf numFmtId="1" fontId="3" fillId="0" borderId="3" xfId="127" applyNumberFormat="1" applyFont="1" applyFill="1" applyBorder="1" applyAlignment="1" applyProtection="1">
      <alignment horizontal="left" vertical="center" wrapText="1"/>
      <protection locked="0"/>
    </xf>
    <xf numFmtId="3" fontId="14" fillId="0" borderId="3" xfId="128" applyNumberFormat="1" applyFont="1" applyFill="1" applyBorder="1" applyAlignment="1">
      <alignment horizontal="center" vertical="center"/>
      <protection/>
    </xf>
    <xf numFmtId="0" fontId="4" fillId="0" borderId="0" xfId="128" applyFont="1" applyAlignment="1">
      <alignment wrapText="1"/>
      <protection/>
    </xf>
    <xf numFmtId="1" fontId="4" fillId="0" borderId="3" xfId="127" applyNumberFormat="1" applyFont="1" applyFill="1" applyBorder="1" applyAlignment="1" applyProtection="1">
      <alignment vertical="center" wrapText="1"/>
      <protection locked="0"/>
    </xf>
    <xf numFmtId="3" fontId="8" fillId="0" borderId="3" xfId="128" applyNumberFormat="1" applyFont="1" applyFill="1" applyBorder="1" applyAlignment="1">
      <alignment horizontal="center"/>
      <protection/>
    </xf>
    <xf numFmtId="0" fontId="12" fillId="0" borderId="0" xfId="128" applyFont="1" applyFill="1" applyAlignment="1">
      <alignment wrapText="1"/>
      <protection/>
    </xf>
    <xf numFmtId="3" fontId="8" fillId="0" borderId="3" xfId="128" applyNumberFormat="1" applyFont="1" applyBorder="1" applyAlignment="1">
      <alignment horizontal="center"/>
      <protection/>
    </xf>
    <xf numFmtId="0" fontId="12" fillId="0" borderId="0" xfId="128" applyFont="1" applyAlignment="1">
      <alignment wrapText="1"/>
      <protection/>
    </xf>
    <xf numFmtId="3" fontId="8" fillId="0" borderId="3" xfId="128" applyNumberFormat="1" applyFont="1" applyFill="1" applyBorder="1" applyAlignment="1">
      <alignment horizontal="center" vertical="center"/>
      <protection/>
    </xf>
    <xf numFmtId="1" fontId="4" fillId="0" borderId="3" xfId="12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128" applyFont="1" applyFill="1">
      <alignment/>
      <protection/>
    </xf>
    <xf numFmtId="0" fontId="4" fillId="0" borderId="0" xfId="128" applyFont="1" applyFill="1">
      <alignment/>
      <protection/>
    </xf>
    <xf numFmtId="1" fontId="35" fillId="0" borderId="3" xfId="129" applyNumberFormat="1" applyFont="1" applyFill="1" applyBorder="1" applyAlignment="1">
      <alignment horizontal="center" vertical="center" wrapText="1"/>
      <protection/>
    </xf>
    <xf numFmtId="0" fontId="6" fillId="0" borderId="0" xfId="128" applyFont="1" applyFill="1" applyAlignment="1">
      <alignment horizontal="right"/>
      <protection/>
    </xf>
    <xf numFmtId="0" fontId="7" fillId="0" borderId="0" xfId="128" applyFont="1" applyFill="1" applyAlignment="1">
      <alignment horizontal="center"/>
      <protection/>
    </xf>
    <xf numFmtId="0" fontId="4" fillId="0" borderId="0" xfId="128" applyFont="1" applyFill="1" applyAlignment="1">
      <alignment horizontal="center" vertical="center" wrapText="1"/>
      <protection/>
    </xf>
    <xf numFmtId="0" fontId="39" fillId="0" borderId="0" xfId="128" applyFont="1" applyFill="1">
      <alignment/>
      <protection/>
    </xf>
    <xf numFmtId="1" fontId="38" fillId="0" borderId="3" xfId="127" applyNumberFormat="1" applyFont="1" applyFill="1" applyBorder="1" applyAlignment="1" applyProtection="1">
      <alignment vertical="center" wrapText="1"/>
      <protection locked="0"/>
    </xf>
    <xf numFmtId="0" fontId="38" fillId="0" borderId="0" xfId="128" applyFont="1" applyFill="1" applyAlignment="1">
      <alignment wrapText="1"/>
      <protection/>
    </xf>
    <xf numFmtId="1" fontId="12" fillId="0" borderId="3" xfId="127" applyNumberFormat="1" applyFont="1" applyFill="1" applyBorder="1" applyAlignment="1" applyProtection="1">
      <alignment vertical="center" wrapText="1"/>
      <protection locked="0"/>
    </xf>
    <xf numFmtId="1" fontId="12" fillId="0" borderId="3" xfId="127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128" applyFont="1" applyFill="1" applyBorder="1">
      <alignment/>
      <protection/>
    </xf>
    <xf numFmtId="0" fontId="34" fillId="0" borderId="0" xfId="129" applyFont="1" applyFill="1">
      <alignment/>
      <protection/>
    </xf>
    <xf numFmtId="0" fontId="35" fillId="0" borderId="0" xfId="129" applyFont="1" applyFill="1" applyAlignment="1">
      <alignment horizontal="center" vertical="center" wrapText="1"/>
      <protection/>
    </xf>
    <xf numFmtId="0" fontId="7" fillId="0" borderId="0" xfId="129" applyFont="1" applyFill="1" applyAlignment="1">
      <alignment horizontal="right" vertical="center" wrapText="1"/>
      <protection/>
    </xf>
    <xf numFmtId="0" fontId="34" fillId="0" borderId="0" xfId="130" applyFont="1" applyFill="1" applyAlignment="1">
      <alignment vertical="center" wrapText="1"/>
      <protection/>
    </xf>
    <xf numFmtId="0" fontId="10" fillId="0" borderId="0" xfId="130" applyFont="1" applyFill="1" applyAlignment="1">
      <alignment vertical="center" wrapText="1"/>
      <protection/>
    </xf>
    <xf numFmtId="0" fontId="3" fillId="0" borderId="0" xfId="130" applyFont="1" applyFill="1" applyBorder="1" applyAlignment="1">
      <alignment wrapText="1"/>
      <protection/>
    </xf>
    <xf numFmtId="0" fontId="34" fillId="0" borderId="0" xfId="130" applyFont="1" applyFill="1" applyAlignment="1">
      <alignment wrapText="1"/>
      <protection/>
    </xf>
    <xf numFmtId="0" fontId="10" fillId="0" borderId="3" xfId="128" applyFont="1" applyFill="1" applyBorder="1" applyAlignment="1">
      <alignment horizontal="center"/>
      <protection/>
    </xf>
    <xf numFmtId="3" fontId="38" fillId="0" borderId="3" xfId="128" applyNumberFormat="1" applyFont="1" applyFill="1" applyBorder="1" applyAlignment="1">
      <alignment horizontal="center"/>
      <protection/>
    </xf>
    <xf numFmtId="0" fontId="12" fillId="0" borderId="3" xfId="0" applyNumberFormat="1" applyFont="1" applyFill="1" applyBorder="1" applyAlignment="1">
      <alignment horizontal="center" vertical="center"/>
    </xf>
    <xf numFmtId="0" fontId="35" fillId="0" borderId="3" xfId="129" applyFont="1" applyFill="1" applyBorder="1" applyAlignment="1">
      <alignment horizontal="center" vertical="center" wrapText="1"/>
      <protection/>
    </xf>
    <xf numFmtId="199" fontId="45" fillId="0" borderId="3" xfId="130" applyNumberFormat="1" applyFont="1" applyFill="1" applyBorder="1" applyAlignment="1">
      <alignment horizontal="center" vertical="center" wrapText="1"/>
      <protection/>
    </xf>
    <xf numFmtId="0" fontId="34" fillId="0" borderId="3" xfId="129" applyFont="1" applyFill="1" applyBorder="1" applyAlignment="1">
      <alignment horizontal="center"/>
      <protection/>
    </xf>
    <xf numFmtId="199" fontId="47" fillId="0" borderId="3" xfId="130" applyNumberFormat="1" applyFont="1" applyFill="1" applyBorder="1" applyAlignment="1">
      <alignment horizontal="center" vertical="center" wrapText="1"/>
      <protection/>
    </xf>
    <xf numFmtId="1" fontId="48" fillId="0" borderId="3" xfId="130" applyNumberFormat="1" applyFont="1" applyFill="1" applyBorder="1" applyAlignment="1">
      <alignment horizontal="center" vertical="center" wrapText="1"/>
      <protection/>
    </xf>
    <xf numFmtId="199" fontId="49" fillId="0" borderId="3" xfId="130" applyNumberFormat="1" applyFont="1" applyFill="1" applyBorder="1" applyAlignment="1">
      <alignment horizontal="center" vertical="center" wrapText="1"/>
      <protection/>
    </xf>
    <xf numFmtId="1" fontId="50" fillId="0" borderId="3" xfId="130" applyNumberFormat="1" applyFont="1" applyFill="1" applyBorder="1" applyAlignment="1">
      <alignment horizontal="center" vertical="center" wrapText="1"/>
      <protection/>
    </xf>
    <xf numFmtId="1" fontId="48" fillId="0" borderId="3" xfId="129" applyNumberFormat="1" applyFont="1" applyFill="1" applyBorder="1" applyAlignment="1">
      <alignment horizontal="center" vertical="center" wrapText="1"/>
      <protection/>
    </xf>
    <xf numFmtId="0" fontId="35" fillId="0" borderId="3" xfId="130" applyFont="1" applyFill="1" applyBorder="1" applyAlignment="1">
      <alignment horizontal="left" vertical="center" wrapText="1"/>
      <protection/>
    </xf>
    <xf numFmtId="0" fontId="45" fillId="0" borderId="3" xfId="130" applyFont="1" applyFill="1" applyBorder="1" applyAlignment="1">
      <alignment horizontal="left" vertical="center" wrapText="1" indent="3"/>
      <protection/>
    </xf>
    <xf numFmtId="0" fontId="35" fillId="0" borderId="3" xfId="130" applyFont="1" applyFill="1" applyBorder="1" applyAlignment="1">
      <alignment vertical="center" wrapText="1"/>
      <protection/>
    </xf>
    <xf numFmtId="0" fontId="35" fillId="0" borderId="3" xfId="129" applyFont="1" applyFill="1" applyBorder="1" applyAlignment="1">
      <alignment horizontal="left" wrapText="1"/>
      <protection/>
    </xf>
    <xf numFmtId="0" fontId="35" fillId="0" borderId="3" xfId="129" applyFont="1" applyFill="1" applyBorder="1" applyAlignment="1">
      <alignment horizontal="center" wrapText="1"/>
      <protection/>
    </xf>
    <xf numFmtId="0" fontId="36" fillId="0" borderId="3" xfId="130" applyFont="1" applyFill="1" applyBorder="1" applyAlignment="1">
      <alignment horizontal="left" vertical="center" wrapText="1"/>
      <protection/>
    </xf>
    <xf numFmtId="3" fontId="51" fillId="0" borderId="21" xfId="129" applyNumberFormat="1" applyFont="1" applyFill="1" applyBorder="1" applyAlignment="1">
      <alignment wrapText="1"/>
      <protection/>
    </xf>
    <xf numFmtId="3" fontId="51" fillId="0" borderId="3" xfId="129" applyNumberFormat="1" applyFont="1" applyFill="1" applyBorder="1" applyAlignment="1">
      <alignment horizontal="center" vertical="center" wrapText="1"/>
      <protection/>
    </xf>
    <xf numFmtId="3" fontId="46" fillId="0" borderId="3" xfId="129" applyNumberFormat="1" applyFont="1" applyFill="1" applyBorder="1" applyAlignment="1">
      <alignment horizontal="center" vertical="center" wrapText="1"/>
      <protection/>
    </xf>
    <xf numFmtId="0" fontId="45" fillId="0" borderId="3" xfId="130" applyFont="1" applyFill="1" applyBorder="1" applyAlignment="1">
      <alignment horizontal="center" vertical="center" wrapText="1"/>
      <protection/>
    </xf>
    <xf numFmtId="0" fontId="51" fillId="0" borderId="3" xfId="130" applyFont="1" applyFill="1" applyBorder="1" applyAlignment="1">
      <alignment horizontal="center" vertical="center" wrapText="1"/>
      <protection/>
    </xf>
    <xf numFmtId="199" fontId="45" fillId="0" borderId="3" xfId="129" applyNumberFormat="1" applyFont="1" applyFill="1" applyBorder="1" applyAlignment="1">
      <alignment vertical="center" wrapText="1"/>
      <protection/>
    </xf>
    <xf numFmtId="199" fontId="45" fillId="0" borderId="3" xfId="129" applyNumberFormat="1" applyFont="1" applyFill="1" applyBorder="1" applyAlignment="1">
      <alignment horizontal="center" vertical="center" wrapText="1"/>
      <protection/>
    </xf>
    <xf numFmtId="49" fontId="45" fillId="0" borderId="3" xfId="129" applyNumberFormat="1" applyFont="1" applyFill="1" applyBorder="1" applyAlignment="1">
      <alignment horizontal="center" vertical="center" wrapText="1"/>
      <protection/>
    </xf>
    <xf numFmtId="3" fontId="46" fillId="0" borderId="3" xfId="129" applyNumberFormat="1" applyFont="1" applyFill="1" applyBorder="1" applyAlignment="1">
      <alignment vertical="center" wrapText="1"/>
      <protection/>
    </xf>
    <xf numFmtId="1" fontId="48" fillId="7" borderId="22" xfId="130" applyNumberFormat="1" applyFont="1" applyFill="1" applyBorder="1" applyAlignment="1">
      <alignment horizontal="center" vertical="center" wrapText="1"/>
      <protection/>
    </xf>
    <xf numFmtId="1" fontId="48" fillId="7" borderId="3" xfId="130" applyNumberFormat="1" applyFont="1" applyFill="1" applyBorder="1" applyAlignment="1">
      <alignment horizontal="center" vertical="center" wrapText="1"/>
      <protection/>
    </xf>
    <xf numFmtId="1" fontId="50" fillId="7" borderId="22" xfId="130" applyNumberFormat="1" applyFont="1" applyFill="1" applyBorder="1" applyAlignment="1">
      <alignment horizontal="center" vertical="center" wrapText="1"/>
      <protection/>
    </xf>
    <xf numFmtId="1" fontId="50" fillId="7" borderId="3" xfId="130" applyNumberFormat="1" applyFont="1" applyFill="1" applyBorder="1" applyAlignment="1">
      <alignment horizontal="center" vertical="center" wrapText="1"/>
      <protection/>
    </xf>
    <xf numFmtId="1" fontId="48" fillId="7" borderId="3" xfId="129" applyNumberFormat="1" applyFont="1" applyFill="1" applyBorder="1" applyAlignment="1">
      <alignment horizontal="center" vertical="center" wrapText="1"/>
      <protection/>
    </xf>
    <xf numFmtId="0" fontId="52" fillId="53" borderId="3" xfId="129" applyFont="1" applyFill="1" applyBorder="1" applyAlignment="1">
      <alignment horizontal="center"/>
      <protection/>
    </xf>
    <xf numFmtId="3" fontId="12" fillId="0" borderId="3" xfId="0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/>
    </xf>
    <xf numFmtId="1" fontId="12" fillId="0" borderId="3" xfId="0" applyNumberFormat="1" applyFont="1" applyFill="1" applyBorder="1" applyAlignment="1" applyProtection="1">
      <alignment horizontal="center" vertical="center"/>
      <protection locked="0"/>
    </xf>
    <xf numFmtId="3" fontId="12" fillId="0" borderId="3" xfId="128" applyNumberFormat="1" applyFont="1" applyFill="1" applyBorder="1" applyAlignment="1">
      <alignment horizontal="center"/>
      <protection/>
    </xf>
    <xf numFmtId="3" fontId="12" fillId="0" borderId="3" xfId="128" applyNumberFormat="1" applyFont="1" applyFill="1" applyBorder="1" applyAlignment="1">
      <alignment horizontal="center" vertical="center"/>
      <protection/>
    </xf>
    <xf numFmtId="0" fontId="12" fillId="0" borderId="3" xfId="128" applyFont="1" applyFill="1" applyBorder="1" applyAlignment="1">
      <alignment horizontal="center"/>
      <protection/>
    </xf>
    <xf numFmtId="0" fontId="42" fillId="0" borderId="3" xfId="0" applyFont="1" applyFill="1" applyBorder="1" applyAlignment="1">
      <alignment horizontal="center"/>
    </xf>
    <xf numFmtId="0" fontId="37" fillId="0" borderId="20" xfId="129" applyFont="1" applyFill="1" applyBorder="1" applyAlignment="1">
      <alignment horizontal="center" vertical="center" wrapText="1"/>
      <protection/>
    </xf>
    <xf numFmtId="0" fontId="37" fillId="0" borderId="23" xfId="129" applyFont="1" applyFill="1" applyBorder="1" applyAlignment="1">
      <alignment horizontal="center" vertical="center" wrapText="1"/>
      <protection/>
    </xf>
    <xf numFmtId="0" fontId="37" fillId="0" borderId="24" xfId="129" applyFont="1" applyFill="1" applyBorder="1" applyAlignment="1">
      <alignment horizontal="center" vertical="center" wrapText="1"/>
      <protection/>
    </xf>
    <xf numFmtId="0" fontId="35" fillId="0" borderId="3" xfId="130" applyFont="1" applyFill="1" applyBorder="1" applyAlignment="1">
      <alignment horizontal="left" vertical="center" wrapText="1"/>
      <protection/>
    </xf>
    <xf numFmtId="0" fontId="78" fillId="0" borderId="20" xfId="129" applyFont="1" applyFill="1" applyBorder="1" applyAlignment="1">
      <alignment horizontal="center" vertical="center" wrapText="1"/>
      <protection/>
    </xf>
    <xf numFmtId="0" fontId="78" fillId="0" borderId="23" xfId="129" applyFont="1" applyFill="1" applyBorder="1" applyAlignment="1">
      <alignment horizontal="center" vertical="center" wrapText="1"/>
      <protection/>
    </xf>
    <xf numFmtId="0" fontId="78" fillId="0" borderId="24" xfId="129" applyFont="1" applyFill="1" applyBorder="1" applyAlignment="1">
      <alignment horizontal="center" vertical="center" wrapText="1"/>
      <protection/>
    </xf>
    <xf numFmtId="0" fontId="46" fillId="0" borderId="3" xfId="129" applyFont="1" applyFill="1" applyBorder="1" applyAlignment="1">
      <alignment horizontal="center" vertical="center" wrapText="1"/>
      <protection/>
    </xf>
    <xf numFmtId="0" fontId="46" fillId="7" borderId="20" xfId="130" applyFont="1" applyFill="1" applyBorder="1" applyAlignment="1">
      <alignment horizontal="center" vertical="center" wrapText="1"/>
      <protection/>
    </xf>
    <xf numFmtId="0" fontId="46" fillId="7" borderId="24" xfId="130" applyFont="1" applyFill="1" applyBorder="1" applyAlignment="1">
      <alignment horizontal="center" vertical="center" wrapText="1"/>
      <protection/>
    </xf>
    <xf numFmtId="0" fontId="37" fillId="7" borderId="20" xfId="130" applyFont="1" applyFill="1" applyBorder="1" applyAlignment="1">
      <alignment horizontal="center" vertical="center" wrapText="1"/>
      <protection/>
    </xf>
    <xf numFmtId="0" fontId="37" fillId="7" borderId="24" xfId="130" applyFont="1" applyFill="1" applyBorder="1" applyAlignment="1">
      <alignment horizontal="center" vertical="center" wrapText="1"/>
      <protection/>
    </xf>
    <xf numFmtId="0" fontId="37" fillId="0" borderId="20" xfId="129" applyNumberFormat="1" applyFont="1" applyFill="1" applyBorder="1" applyAlignment="1">
      <alignment horizontal="center" vertical="center" wrapText="1"/>
      <protection/>
    </xf>
    <xf numFmtId="0" fontId="37" fillId="0" borderId="23" xfId="129" applyNumberFormat="1" applyFont="1" applyFill="1" applyBorder="1" applyAlignment="1">
      <alignment horizontal="center" vertical="center" wrapText="1"/>
      <protection/>
    </xf>
    <xf numFmtId="0" fontId="37" fillId="0" borderId="24" xfId="129" applyNumberFormat="1" applyFont="1" applyFill="1" applyBorder="1" applyAlignment="1">
      <alignment horizontal="center" vertical="center" wrapText="1"/>
      <protection/>
    </xf>
    <xf numFmtId="0" fontId="35" fillId="0" borderId="22" xfId="129" applyFont="1" applyFill="1" applyBorder="1" applyAlignment="1">
      <alignment horizontal="left" vertical="center"/>
      <protection/>
    </xf>
    <xf numFmtId="0" fontId="35" fillId="0" borderId="25" xfId="129" applyFont="1" applyFill="1" applyBorder="1" applyAlignment="1">
      <alignment horizontal="left" vertical="center"/>
      <protection/>
    </xf>
    <xf numFmtId="0" fontId="35" fillId="0" borderId="26" xfId="129" applyFont="1" applyFill="1" applyBorder="1" applyAlignment="1">
      <alignment horizontal="left" vertical="center"/>
      <protection/>
    </xf>
    <xf numFmtId="3" fontId="51" fillId="0" borderId="21" xfId="129" applyNumberFormat="1" applyFont="1" applyFill="1" applyBorder="1" applyAlignment="1">
      <alignment horizontal="center" vertical="center" wrapText="1"/>
      <protection/>
    </xf>
    <xf numFmtId="0" fontId="3" fillId="0" borderId="22" xfId="130" applyFont="1" applyFill="1" applyBorder="1" applyAlignment="1">
      <alignment horizontal="center" wrapText="1"/>
      <protection/>
    </xf>
    <xf numFmtId="0" fontId="3" fillId="0" borderId="25" xfId="130" applyFont="1" applyFill="1" applyBorder="1" applyAlignment="1">
      <alignment horizontal="center" wrapText="1"/>
      <protection/>
    </xf>
    <xf numFmtId="0" fontId="3" fillId="0" borderId="26" xfId="130" applyFont="1" applyFill="1" applyBorder="1" applyAlignment="1">
      <alignment horizontal="center" wrapText="1"/>
      <protection/>
    </xf>
    <xf numFmtId="0" fontId="79" fillId="0" borderId="0" xfId="129" applyFont="1" applyFill="1" applyAlignment="1">
      <alignment horizontal="center" vertical="center" wrapText="1"/>
      <protection/>
    </xf>
    <xf numFmtId="0" fontId="35" fillId="0" borderId="20" xfId="129" applyFont="1" applyFill="1" applyBorder="1" applyAlignment="1">
      <alignment horizontal="center" vertical="center" wrapText="1"/>
      <protection/>
    </xf>
    <xf numFmtId="0" fontId="35" fillId="0" borderId="23" xfId="129" applyFont="1" applyFill="1" applyBorder="1" applyAlignment="1">
      <alignment horizontal="center" vertical="center" wrapText="1"/>
      <protection/>
    </xf>
    <xf numFmtId="0" fontId="35" fillId="0" borderId="24" xfId="129" applyFont="1" applyFill="1" applyBorder="1" applyAlignment="1">
      <alignment horizontal="center" vertical="center" wrapText="1"/>
      <protection/>
    </xf>
    <xf numFmtId="0" fontId="8" fillId="0" borderId="22" xfId="128" applyFont="1" applyBorder="1" applyAlignment="1">
      <alignment horizontal="center" vertical="center" wrapText="1"/>
      <protection/>
    </xf>
    <xf numFmtId="0" fontId="8" fillId="0" borderId="26" xfId="128" applyFont="1" applyBorder="1" applyAlignment="1">
      <alignment horizontal="center" vertical="center" wrapText="1"/>
      <protection/>
    </xf>
    <xf numFmtId="0" fontId="3" fillId="0" borderId="0" xfId="128" applyFont="1" applyAlignment="1">
      <alignment horizontal="center" vertical="center" wrapText="1"/>
      <protection/>
    </xf>
    <xf numFmtId="0" fontId="5" fillId="0" borderId="0" xfId="128" applyFont="1" applyAlignment="1">
      <alignment horizontal="center" vertical="center" wrapText="1"/>
      <protection/>
    </xf>
    <xf numFmtId="0" fontId="4" fillId="0" borderId="3" xfId="128" applyFont="1" applyBorder="1" applyAlignment="1">
      <alignment horizontal="center"/>
      <protection/>
    </xf>
    <xf numFmtId="0" fontId="9" fillId="0" borderId="20" xfId="128" applyFont="1" applyFill="1" applyBorder="1" applyAlignment="1">
      <alignment horizontal="center" vertical="center" wrapText="1"/>
      <protection/>
    </xf>
    <xf numFmtId="0" fontId="9" fillId="0" borderId="24" xfId="128" applyFont="1" applyFill="1" applyBorder="1" applyAlignment="1">
      <alignment horizontal="center" vertical="center" wrapText="1"/>
      <protection/>
    </xf>
    <xf numFmtId="0" fontId="8" fillId="0" borderId="22" xfId="128" applyFont="1" applyFill="1" applyBorder="1" applyAlignment="1">
      <alignment horizontal="center" vertical="center" wrapText="1"/>
      <protection/>
    </xf>
    <xf numFmtId="0" fontId="8" fillId="0" borderId="26" xfId="128" applyFont="1" applyFill="1" applyBorder="1" applyAlignment="1">
      <alignment horizontal="center" vertical="center" wrapText="1"/>
      <protection/>
    </xf>
    <xf numFmtId="0" fontId="3" fillId="0" borderId="0" xfId="128" applyFont="1" applyFill="1" applyAlignment="1">
      <alignment horizontal="center" vertical="center" wrapText="1"/>
      <protection/>
    </xf>
    <xf numFmtId="0" fontId="5" fillId="0" borderId="0" xfId="128" applyFont="1" applyFill="1" applyAlignment="1">
      <alignment horizontal="center" vertical="center" wrapText="1"/>
      <protection/>
    </xf>
    <xf numFmtId="0" fontId="4" fillId="0" borderId="3" xfId="128" applyFont="1" applyFill="1" applyBorder="1" applyAlignment="1">
      <alignment horizontal="center"/>
      <protection/>
    </xf>
    <xf numFmtId="0" fontId="12" fillId="0" borderId="20" xfId="128" applyFont="1" applyFill="1" applyBorder="1" applyAlignment="1">
      <alignment horizontal="center" vertical="center" wrapText="1"/>
      <protection/>
    </xf>
    <xf numFmtId="0" fontId="12" fillId="0" borderId="24" xfId="128" applyFont="1" applyFill="1" applyBorder="1" applyAlignment="1">
      <alignment horizontal="center" vertical="center" wrapText="1"/>
      <protection/>
    </xf>
    <xf numFmtId="0" fontId="78" fillId="0" borderId="0" xfId="128" applyFont="1" applyFill="1" applyAlignment="1">
      <alignment horizontal="center" vertical="center" wrapText="1"/>
      <protection/>
    </xf>
    <xf numFmtId="0" fontId="80" fillId="0" borderId="0" xfId="128" applyFont="1" applyFill="1" applyAlignment="1">
      <alignment horizontal="center" vertical="center" wrapText="1"/>
      <protection/>
    </xf>
    <xf numFmtId="0" fontId="8" fillId="0" borderId="20" xfId="128" applyFont="1" applyFill="1" applyBorder="1" applyAlignment="1">
      <alignment horizontal="center" vertical="center" wrapText="1"/>
      <protection/>
    </xf>
    <xf numFmtId="0" fontId="8" fillId="0" borderId="24" xfId="128" applyFont="1" applyFill="1" applyBorder="1" applyAlignment="1">
      <alignment horizontal="center" vertical="center" wrapText="1"/>
      <protection/>
    </xf>
    <xf numFmtId="0" fontId="34" fillId="53" borderId="3" xfId="129" applyFont="1" applyFill="1" applyBorder="1" applyAlignment="1">
      <alignment horizontal="center"/>
      <protection/>
    </xf>
  </cellXfs>
  <cellStyles count="130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Акцент1" xfId="40"/>
    <cellStyle name="40% — акцент1" xfId="41"/>
    <cellStyle name="40% - Акцент2" xfId="42"/>
    <cellStyle name="40% — акцент2" xfId="43"/>
    <cellStyle name="40% - Акцент3" xfId="44"/>
    <cellStyle name="40% — акцент3" xfId="45"/>
    <cellStyle name="40% - Акцент4" xfId="46"/>
    <cellStyle name="40% — акцент4" xfId="47"/>
    <cellStyle name="40% - Акцент5" xfId="48"/>
    <cellStyle name="40% — акцент5" xfId="49"/>
    <cellStyle name="40% - Акцент6" xfId="50"/>
    <cellStyle name="40% —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— акцент1" xfId="59"/>
    <cellStyle name="60% - Акцент2" xfId="60"/>
    <cellStyle name="60% — акцент2" xfId="61"/>
    <cellStyle name="60% - Акцент3" xfId="62"/>
    <cellStyle name="60% — акцент3" xfId="63"/>
    <cellStyle name="60% - Акцент4" xfId="64"/>
    <cellStyle name="60% — акцент4" xfId="65"/>
    <cellStyle name="60% - Акцент5" xfId="66"/>
    <cellStyle name="60% — акцент5" xfId="67"/>
    <cellStyle name="60% - Акцент6" xfId="68"/>
    <cellStyle name="60% — акцент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Explanatory Text" xfId="79"/>
    <cellStyle name="fEr" xfId="80"/>
    <cellStyle name="fHead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Linked Cell" xfId="88"/>
    <cellStyle name="Neutral" xfId="89"/>
    <cellStyle name="Normal_Sheet1" xfId="90"/>
    <cellStyle name="Note" xfId="91"/>
    <cellStyle name="Output" xfId="92"/>
    <cellStyle name="Title" xfId="93"/>
    <cellStyle name="Total" xfId="94"/>
    <cellStyle name="vDa" xfId="95"/>
    <cellStyle name="vHl" xfId="96"/>
    <cellStyle name="vN0" xfId="97"/>
    <cellStyle name="vSt" xfId="98"/>
    <cellStyle name="Warning Text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Звичайний 2" xfId="115"/>
    <cellStyle name="Звичайний 3" xfId="116"/>
    <cellStyle name="Звичайний 4" xfId="117"/>
    <cellStyle name="Звичайний 5" xfId="118"/>
    <cellStyle name="Звичайний 6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2 3" xfId="125"/>
    <cellStyle name="Обычный 3" xfId="126"/>
    <cellStyle name="Обычный_06" xfId="127"/>
    <cellStyle name="Обычный_12.01.2015" xfId="128"/>
    <cellStyle name="Обычный_4 категории вмесмте СОЦ_УРАЗЛИВІ__ТАБО_4 категорії Квота!!!_2014 рік" xfId="129"/>
    <cellStyle name="Обычный_Перевірка_Молодь_до 18 років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Стиль 1" xfId="136"/>
    <cellStyle name="Текст предупреждения" xfId="137"/>
    <cellStyle name="Тысячи [0]_Анализ" xfId="138"/>
    <cellStyle name="Тысячи_Анализ" xfId="139"/>
    <cellStyle name="Comma" xfId="140"/>
    <cellStyle name="Comma [0]" xfId="141"/>
    <cellStyle name="ФинᎰнсовый_Лист1 (3)_1" xfId="142"/>
    <cellStyle name="Хороший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ayvoronovska\&#1086;&#1073;&#1097;&#1072;&#1103;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ayvoronovska\&#1086;&#1073;&#1097;&#1072;&#1103;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view="pageBreakPreview" zoomScale="70" zoomScaleNormal="70" zoomScaleSheetLayoutView="70" zoomScalePageLayoutView="0" workbookViewId="0" topLeftCell="A1">
      <selection activeCell="A4" sqref="A4:A6"/>
    </sheetView>
  </sheetViews>
  <sheetFormatPr defaultColWidth="9.28125" defaultRowHeight="15"/>
  <cols>
    <col min="1" max="1" width="41.00390625" style="31" customWidth="1"/>
    <col min="2" max="2" width="29.28125" style="31" customWidth="1"/>
    <col min="3" max="3" width="30.28125" style="31" customWidth="1"/>
    <col min="4" max="4" width="14.140625" style="31" customWidth="1"/>
    <col min="5" max="5" width="13.140625" style="31" customWidth="1"/>
    <col min="6" max="6" width="12.57421875" style="31" customWidth="1"/>
    <col min="7" max="7" width="17.00390625" style="31" customWidth="1"/>
    <col min="8" max="8" width="16.8515625" style="31" customWidth="1"/>
    <col min="9" max="9" width="11.421875" style="31" customWidth="1"/>
    <col min="10" max="10" width="9.28125" style="31" hidden="1" customWidth="1"/>
    <col min="11" max="16384" width="9.28125" style="31" customWidth="1"/>
  </cols>
  <sheetData>
    <row r="1" spans="1:8" ht="42.75" customHeight="1">
      <c r="A1" s="99" t="s">
        <v>43</v>
      </c>
      <c r="B1" s="99"/>
      <c r="C1" s="99"/>
      <c r="D1" s="99"/>
      <c r="E1" s="99"/>
      <c r="F1" s="99"/>
      <c r="G1" s="99"/>
      <c r="H1" s="99"/>
    </row>
    <row r="2" spans="1:8" ht="25.5">
      <c r="A2" s="99" t="s">
        <v>77</v>
      </c>
      <c r="B2" s="99"/>
      <c r="C2" s="99"/>
      <c r="D2" s="99"/>
      <c r="E2" s="99"/>
      <c r="F2" s="99"/>
      <c r="G2" s="99"/>
      <c r="H2" s="99"/>
    </row>
    <row r="3" spans="1:9" ht="20.25">
      <c r="A3" s="32"/>
      <c r="B3" s="32"/>
      <c r="C3" s="33"/>
      <c r="D3" s="33"/>
      <c r="E3" s="33"/>
      <c r="F3" s="33"/>
      <c r="G3" s="33"/>
      <c r="I3" s="33" t="s">
        <v>2</v>
      </c>
    </row>
    <row r="4" spans="1:9" ht="47.25" customHeight="1">
      <c r="A4" s="81"/>
      <c r="B4" s="84" t="s">
        <v>62</v>
      </c>
      <c r="C4" s="84"/>
      <c r="D4" s="100" t="s">
        <v>57</v>
      </c>
      <c r="E4" s="100" t="s">
        <v>63</v>
      </c>
      <c r="F4" s="77" t="s">
        <v>67</v>
      </c>
      <c r="G4" s="100" t="s">
        <v>96</v>
      </c>
      <c r="H4" s="100" t="s">
        <v>97</v>
      </c>
      <c r="I4" s="89" t="s">
        <v>67</v>
      </c>
    </row>
    <row r="5" spans="1:256" ht="50.25" customHeight="1">
      <c r="A5" s="82"/>
      <c r="B5" s="85" t="s">
        <v>72</v>
      </c>
      <c r="C5" s="87" t="s">
        <v>68</v>
      </c>
      <c r="D5" s="101"/>
      <c r="E5" s="101"/>
      <c r="F5" s="78"/>
      <c r="G5" s="101"/>
      <c r="H5" s="101"/>
      <c r="I5" s="90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ht="54.75" customHeight="1">
      <c r="A6" s="83"/>
      <c r="B6" s="86"/>
      <c r="C6" s="88"/>
      <c r="D6" s="102"/>
      <c r="E6" s="102"/>
      <c r="F6" s="79"/>
      <c r="G6" s="102"/>
      <c r="H6" s="102"/>
      <c r="I6" s="91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ht="58.5" customHeight="1">
      <c r="A7" s="49" t="s">
        <v>3</v>
      </c>
      <c r="B7" s="64">
        <f>'ЗАГАЛЬНА_по 31.07.2018'!B7</f>
        <v>1657</v>
      </c>
      <c r="C7" s="65">
        <f>'ЗАГАЛЬНА_по 31.07.2018'!C7</f>
        <v>1632</v>
      </c>
      <c r="D7" s="45">
        <v>419</v>
      </c>
      <c r="E7" s="45">
        <v>271</v>
      </c>
      <c r="F7" s="46">
        <f aca="true" t="shared" si="0" ref="F7:F12">ROUND(E7/D7*100,1)</f>
        <v>64.7</v>
      </c>
      <c r="G7" s="45">
        <v>191</v>
      </c>
      <c r="H7" s="45">
        <f>'січень-липень 2018 року'!B7</f>
        <v>164</v>
      </c>
      <c r="I7" s="44">
        <f aca="true" t="shared" si="1" ref="I7:I12">ROUND(H7/G7*100,1)</f>
        <v>85.9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38.25" customHeight="1">
      <c r="A8" s="50" t="s">
        <v>44</v>
      </c>
      <c r="B8" s="66">
        <f>'ЗАГАЛЬНА_по 31.07.2018'!D7</f>
        <v>1196</v>
      </c>
      <c r="C8" s="67">
        <f>'ЗАГАЛЬНА_по 31.07.2018'!E7</f>
        <v>1173</v>
      </c>
      <c r="D8" s="47">
        <v>342</v>
      </c>
      <c r="E8" s="47">
        <v>203</v>
      </c>
      <c r="F8" s="46">
        <f t="shared" si="0"/>
        <v>59.4</v>
      </c>
      <c r="G8" s="47">
        <v>150</v>
      </c>
      <c r="H8" s="47">
        <f>'січень-липень 2018 року'!C7</f>
        <v>124</v>
      </c>
      <c r="I8" s="44">
        <f t="shared" si="1"/>
        <v>82.7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 ht="42.75" customHeight="1">
      <c r="A9" s="54" t="s">
        <v>45</v>
      </c>
      <c r="B9" s="66">
        <f>'ЗАГАЛЬНА_по 31.07.2018'!F7</f>
        <v>895</v>
      </c>
      <c r="C9" s="67">
        <f>'ЗАГАЛЬНА_по 31.07.2018'!G7</f>
        <v>884</v>
      </c>
      <c r="D9" s="47">
        <v>253</v>
      </c>
      <c r="E9" s="47">
        <v>142</v>
      </c>
      <c r="F9" s="46">
        <f t="shared" si="0"/>
        <v>56.1</v>
      </c>
      <c r="G9" s="47">
        <v>104</v>
      </c>
      <c r="H9" s="47">
        <f>'січень-липень 2018 року'!D7</f>
        <v>92</v>
      </c>
      <c r="I9" s="44">
        <f t="shared" si="1"/>
        <v>88.5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ht="60.75">
      <c r="A10" s="51" t="s">
        <v>46</v>
      </c>
      <c r="B10" s="64">
        <f>'ЗАГАЛЬНА_по 31.07.2018'!H7</f>
        <v>656</v>
      </c>
      <c r="C10" s="68">
        <f>'ЗАГАЛЬНА_по 31.07.2018'!I7</f>
        <v>608</v>
      </c>
      <c r="D10" s="48">
        <v>109</v>
      </c>
      <c r="E10" s="48">
        <v>93</v>
      </c>
      <c r="F10" s="46">
        <f t="shared" si="0"/>
        <v>85.3</v>
      </c>
      <c r="G10" s="48">
        <v>5</v>
      </c>
      <c r="H10" s="48">
        <f>'січень-липень 2018 року'!E7</f>
        <v>41</v>
      </c>
      <c r="I10" s="44">
        <f t="shared" si="1"/>
        <v>820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ht="39" customHeight="1">
      <c r="A11" s="51" t="s">
        <v>7</v>
      </c>
      <c r="B11" s="64">
        <f>'ЗАГАЛЬНА_по 31.07.2018'!J7</f>
        <v>82</v>
      </c>
      <c r="C11" s="68">
        <f>'ЗАГАЛЬНА_по 31.07.2018'!K7</f>
        <v>81</v>
      </c>
      <c r="D11" s="48">
        <v>22</v>
      </c>
      <c r="E11" s="48">
        <v>18</v>
      </c>
      <c r="F11" s="46">
        <f t="shared" si="0"/>
        <v>81.8</v>
      </c>
      <c r="G11" s="48">
        <v>16</v>
      </c>
      <c r="H11" s="48">
        <f>'січень-липень 2018 року'!F7</f>
        <v>7</v>
      </c>
      <c r="I11" s="44">
        <f t="shared" si="1"/>
        <v>43.8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ht="58.5" customHeight="1">
      <c r="A12" s="51" t="s">
        <v>47</v>
      </c>
      <c r="B12" s="64">
        <f>'ЗАГАЛЬНА_по 31.07.2018'!L7</f>
        <v>77</v>
      </c>
      <c r="C12" s="68">
        <f>'ЗАГАЛЬНА_по 31.07.2018'!M7</f>
        <v>76</v>
      </c>
      <c r="D12" s="48">
        <v>13</v>
      </c>
      <c r="E12" s="48">
        <v>2</v>
      </c>
      <c r="F12" s="46">
        <f t="shared" si="0"/>
        <v>15.4</v>
      </c>
      <c r="G12" s="48">
        <v>1</v>
      </c>
      <c r="H12" s="48">
        <f>'січень-липень 2018 року'!G7</f>
        <v>3</v>
      </c>
      <c r="I12" s="44">
        <f t="shared" si="1"/>
        <v>300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6" ht="39" customHeight="1">
      <c r="A13" s="36"/>
      <c r="C13" s="55"/>
      <c r="D13" s="55"/>
      <c r="E13" s="55"/>
      <c r="F13" s="95" t="s">
        <v>69</v>
      </c>
      <c r="G13" s="95"/>
      <c r="H13" s="55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ht="47.25" customHeight="1">
      <c r="A14" s="96"/>
      <c r="B14" s="97"/>
      <c r="C14" s="98"/>
      <c r="D14" s="63" t="s">
        <v>70</v>
      </c>
      <c r="E14" s="63" t="s">
        <v>71</v>
      </c>
      <c r="F14" s="56" t="s">
        <v>67</v>
      </c>
      <c r="G14" s="57" t="s">
        <v>100</v>
      </c>
      <c r="H14" s="57" t="s">
        <v>101</v>
      </c>
      <c r="I14" s="59" t="s">
        <v>67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ht="28.5" customHeight="1">
      <c r="A15" s="80" t="s">
        <v>64</v>
      </c>
      <c r="B15" s="80"/>
      <c r="C15" s="80"/>
      <c r="D15" s="21">
        <v>72</v>
      </c>
      <c r="E15" s="21">
        <v>52</v>
      </c>
      <c r="F15" s="61">
        <f>ROUND(E15/D15*100,1)</f>
        <v>72.2</v>
      </c>
      <c r="G15" s="21">
        <v>59</v>
      </c>
      <c r="H15" s="21">
        <f>'січень-липень 2018 року'!H7</f>
        <v>54</v>
      </c>
      <c r="I15" s="42">
        <f>ROUND(H15/G15*100,1)</f>
        <v>91.5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1:256" ht="33" customHeight="1">
      <c r="A16" s="80" t="s">
        <v>65</v>
      </c>
      <c r="B16" s="80"/>
      <c r="C16" s="80"/>
      <c r="D16" s="21">
        <v>44</v>
      </c>
      <c r="E16" s="21">
        <v>32</v>
      </c>
      <c r="F16" s="61">
        <f>ROUND(E16/D16*100,1)</f>
        <v>72.7</v>
      </c>
      <c r="G16" s="21">
        <v>39</v>
      </c>
      <c r="H16" s="21">
        <v>37</v>
      </c>
      <c r="I16" s="42">
        <f>ROUND(H16/G16*100,1)</f>
        <v>94.9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spans="1:9" ht="1.5" customHeight="1">
      <c r="A17" s="52"/>
      <c r="B17" s="52"/>
      <c r="C17" s="53"/>
      <c r="D17" s="43"/>
      <c r="E17" s="43"/>
      <c r="F17" s="60" t="e">
        <f>ROUND(E17/D17/100,1)</f>
        <v>#DIV/0!</v>
      </c>
      <c r="G17" s="121"/>
      <c r="H17" s="69"/>
      <c r="I17" s="58" t="e">
        <f>ROUND(H17/G17*100,1)</f>
        <v>#DIV/0!</v>
      </c>
    </row>
    <row r="18" spans="1:10" ht="45.75" customHeight="1">
      <c r="A18" s="92" t="s">
        <v>66</v>
      </c>
      <c r="B18" s="93"/>
      <c r="C18" s="94"/>
      <c r="D18" s="41" t="s">
        <v>74</v>
      </c>
      <c r="E18" s="41" t="s">
        <v>73</v>
      </c>
      <c r="F18" s="62" t="s">
        <v>75</v>
      </c>
      <c r="G18" s="41" t="s">
        <v>99</v>
      </c>
      <c r="H18" s="41" t="s">
        <v>98</v>
      </c>
      <c r="I18" s="62" t="s">
        <v>102</v>
      </c>
      <c r="J18" s="41" t="s">
        <v>76</v>
      </c>
    </row>
  </sheetData>
  <sheetProtection/>
  <mergeCells count="17">
    <mergeCell ref="I4:I6"/>
    <mergeCell ref="A18:C18"/>
    <mergeCell ref="F13:G13"/>
    <mergeCell ref="A14:C14"/>
    <mergeCell ref="A1:H1"/>
    <mergeCell ref="A2:H2"/>
    <mergeCell ref="H4:H6"/>
    <mergeCell ref="D4:D6"/>
    <mergeCell ref="E4:E6"/>
    <mergeCell ref="G4:G6"/>
    <mergeCell ref="F4:F6"/>
    <mergeCell ref="A16:C16"/>
    <mergeCell ref="A4:A6"/>
    <mergeCell ref="B4:C4"/>
    <mergeCell ref="B5:B6"/>
    <mergeCell ref="C5:C6"/>
    <mergeCell ref="A15:C15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76" r:id="rId1"/>
  <colBreaks count="1" manualBreakCount="1">
    <brk id="9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33"/>
  <sheetViews>
    <sheetView view="pageBreakPreview" zoomScale="70" zoomScaleSheetLayoutView="70" zoomScalePageLayoutView="0" workbookViewId="0" topLeftCell="A1">
      <selection activeCell="C23" sqref="C23"/>
    </sheetView>
  </sheetViews>
  <sheetFormatPr defaultColWidth="9.140625" defaultRowHeight="15"/>
  <cols>
    <col min="1" max="1" width="24.140625" style="1" customWidth="1"/>
    <col min="2" max="2" width="13.8515625" style="1" customWidth="1"/>
    <col min="3" max="3" width="19.8515625" style="1" customWidth="1"/>
    <col min="4" max="4" width="16.421875" style="1" customWidth="1"/>
    <col min="5" max="5" width="18.421875" style="1" customWidth="1"/>
    <col min="6" max="6" width="16.7109375" style="1" customWidth="1"/>
    <col min="7" max="7" width="18.7109375" style="1" customWidth="1"/>
    <col min="8" max="8" width="15.28125" style="1" customWidth="1"/>
    <col min="9" max="9" width="20.7109375" style="1" customWidth="1"/>
    <col min="10" max="10" width="14.42187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1875" style="1" customWidth="1"/>
    <col min="16" max="16384" width="9.140625" style="1" customWidth="1"/>
  </cols>
  <sheetData>
    <row r="1" spans="1:9" ht="21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ht="23.25" customHeight="1">
      <c r="A2" s="106" t="s">
        <v>1</v>
      </c>
      <c r="B2" s="106"/>
      <c r="C2" s="106"/>
      <c r="D2" s="106"/>
      <c r="E2" s="106"/>
      <c r="F2" s="106"/>
      <c r="G2" s="106"/>
      <c r="H2" s="106"/>
      <c r="I2" s="106"/>
    </row>
    <row r="3" spans="3:15" ht="8.25" customHeight="1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>
      <c r="A4" s="107"/>
      <c r="B4" s="103" t="s">
        <v>3</v>
      </c>
      <c r="C4" s="104"/>
      <c r="D4" s="103" t="s">
        <v>4</v>
      </c>
      <c r="E4" s="104"/>
      <c r="F4" s="103" t="s">
        <v>5</v>
      </c>
      <c r="G4" s="104"/>
      <c r="H4" s="103" t="s">
        <v>6</v>
      </c>
      <c r="I4" s="104"/>
      <c r="J4" s="103" t="s">
        <v>7</v>
      </c>
      <c r="K4" s="104"/>
      <c r="L4" s="103" t="s">
        <v>8</v>
      </c>
      <c r="M4" s="104"/>
      <c r="N4" s="103" t="s">
        <v>42</v>
      </c>
      <c r="O4" s="104"/>
    </row>
    <row r="5" spans="1:15" s="6" customFormat="1" ht="105.75" customHeight="1">
      <c r="A5" s="107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="20" customFormat="1" ht="18.75">
      <c r="B33" s="19" t="s">
        <v>41</v>
      </c>
    </row>
  </sheetData>
  <sheetProtection/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30"/>
  <sheetViews>
    <sheetView view="pageBreakPreview" zoomScale="70" zoomScaleSheetLayoutView="70" zoomScalePageLayoutView="0" workbookViewId="0" topLeftCell="A1">
      <selection activeCell="A4" sqref="A4:A5"/>
    </sheetView>
  </sheetViews>
  <sheetFormatPr defaultColWidth="9.140625" defaultRowHeight="15"/>
  <cols>
    <col min="1" max="1" width="28.28125" style="20" customWidth="1"/>
    <col min="2" max="2" width="13.8515625" style="20" customWidth="1"/>
    <col min="3" max="3" width="19.8515625" style="20" customWidth="1"/>
    <col min="4" max="4" width="16.421875" style="20" customWidth="1"/>
    <col min="5" max="5" width="18.421875" style="20" customWidth="1"/>
    <col min="6" max="6" width="16.7109375" style="20" customWidth="1"/>
    <col min="7" max="7" width="18.7109375" style="20" customWidth="1"/>
    <col min="8" max="8" width="15.28125" style="20" customWidth="1"/>
    <col min="9" max="9" width="20.7109375" style="20" customWidth="1"/>
    <col min="10" max="10" width="14.421875" style="20" customWidth="1"/>
    <col min="11" max="11" width="22.140625" style="20" customWidth="1"/>
    <col min="12" max="12" width="16.140625" style="20" customWidth="1"/>
    <col min="13" max="13" width="20.7109375" style="20" customWidth="1"/>
    <col min="14" max="14" width="16.421875" style="20" customWidth="1"/>
    <col min="15" max="16384" width="9.140625" style="20" customWidth="1"/>
  </cols>
  <sheetData>
    <row r="1" spans="1:9" ht="21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</row>
    <row r="2" spans="1:9" ht="23.25" customHeight="1">
      <c r="A2" s="113" t="s">
        <v>79</v>
      </c>
      <c r="B2" s="113"/>
      <c r="C2" s="113"/>
      <c r="D2" s="113"/>
      <c r="E2" s="113"/>
      <c r="F2" s="113"/>
      <c r="G2" s="113"/>
      <c r="H2" s="113"/>
      <c r="I2" s="113"/>
    </row>
    <row r="3" spans="3:14" ht="15.75" customHeight="1">
      <c r="C3" s="22"/>
      <c r="D3" s="22"/>
      <c r="E3" s="22"/>
      <c r="F3" s="22"/>
      <c r="G3" s="22"/>
      <c r="I3" s="22"/>
      <c r="K3" s="22"/>
      <c r="M3" s="22"/>
      <c r="N3" s="23" t="s">
        <v>2</v>
      </c>
    </row>
    <row r="4" spans="1:14" ht="58.5" customHeight="1">
      <c r="A4" s="114"/>
      <c r="B4" s="110" t="s">
        <v>3</v>
      </c>
      <c r="C4" s="111"/>
      <c r="D4" s="110" t="s">
        <v>4</v>
      </c>
      <c r="E4" s="111"/>
      <c r="F4" s="110" t="s">
        <v>5</v>
      </c>
      <c r="G4" s="111"/>
      <c r="H4" s="110" t="s">
        <v>56</v>
      </c>
      <c r="I4" s="111"/>
      <c r="J4" s="110" t="s">
        <v>7</v>
      </c>
      <c r="K4" s="111"/>
      <c r="L4" s="110" t="s">
        <v>8</v>
      </c>
      <c r="M4" s="111"/>
      <c r="N4" s="108" t="s">
        <v>61</v>
      </c>
    </row>
    <row r="5" spans="1:14" s="24" customFormat="1" ht="105.75" customHeight="1">
      <c r="A5" s="114"/>
      <c r="B5" s="5" t="s">
        <v>9</v>
      </c>
      <c r="C5" s="5" t="s">
        <v>54</v>
      </c>
      <c r="D5" s="5" t="s">
        <v>9</v>
      </c>
      <c r="E5" s="5" t="s">
        <v>54</v>
      </c>
      <c r="F5" s="5" t="s">
        <v>9</v>
      </c>
      <c r="G5" s="5" t="s">
        <v>54</v>
      </c>
      <c r="H5" s="5" t="s">
        <v>9</v>
      </c>
      <c r="I5" s="5" t="s">
        <v>54</v>
      </c>
      <c r="J5" s="5" t="s">
        <v>9</v>
      </c>
      <c r="K5" s="5" t="s">
        <v>55</v>
      </c>
      <c r="L5" s="5" t="s">
        <v>9</v>
      </c>
      <c r="M5" s="5" t="s">
        <v>55</v>
      </c>
      <c r="N5" s="109"/>
    </row>
    <row r="6" spans="1:14" s="25" customFormat="1" ht="14.25" customHeight="1">
      <c r="A6" s="38" t="s">
        <v>14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10</v>
      </c>
      <c r="L6" s="38">
        <v>11</v>
      </c>
      <c r="M6" s="38">
        <v>12</v>
      </c>
      <c r="N6" s="38">
        <v>13</v>
      </c>
    </row>
    <row r="7" spans="1:14" s="27" customFormat="1" ht="15.75" customHeight="1">
      <c r="A7" s="26" t="s">
        <v>48</v>
      </c>
      <c r="B7" s="39">
        <f>SUM(B8:B29)</f>
        <v>1657</v>
      </c>
      <c r="C7" s="39">
        <f>SUM(C8:C29)</f>
        <v>1632</v>
      </c>
      <c r="D7" s="39">
        <f>SUM(D8:D29)</f>
        <v>1196</v>
      </c>
      <c r="E7" s="39">
        <f aca="true" t="shared" si="0" ref="E7:M7">SUM(E8:E29)</f>
        <v>1173</v>
      </c>
      <c r="F7" s="39">
        <f t="shared" si="0"/>
        <v>895</v>
      </c>
      <c r="G7" s="39">
        <f t="shared" si="0"/>
        <v>884</v>
      </c>
      <c r="H7" s="39">
        <f t="shared" si="0"/>
        <v>656</v>
      </c>
      <c r="I7" s="39">
        <f t="shared" si="0"/>
        <v>608</v>
      </c>
      <c r="J7" s="39">
        <f t="shared" si="0"/>
        <v>82</v>
      </c>
      <c r="K7" s="39">
        <f t="shared" si="0"/>
        <v>81</v>
      </c>
      <c r="L7" s="39">
        <f t="shared" si="0"/>
        <v>77</v>
      </c>
      <c r="M7" s="39">
        <f t="shared" si="0"/>
        <v>76</v>
      </c>
      <c r="N7" s="39">
        <f>SUM(N8:N29)</f>
        <v>54</v>
      </c>
    </row>
    <row r="8" spans="1:14" s="14" customFormat="1" ht="15.75" customHeight="1">
      <c r="A8" s="28" t="s">
        <v>80</v>
      </c>
      <c r="B8" s="72">
        <v>82</v>
      </c>
      <c r="C8" s="72">
        <v>81</v>
      </c>
      <c r="D8" s="70">
        <v>68</v>
      </c>
      <c r="E8" s="73">
        <v>67</v>
      </c>
      <c r="F8" s="70">
        <v>51</v>
      </c>
      <c r="G8" s="73">
        <v>51</v>
      </c>
      <c r="H8" s="72">
        <v>34</v>
      </c>
      <c r="I8" s="72">
        <v>33</v>
      </c>
      <c r="J8" s="72">
        <v>2</v>
      </c>
      <c r="K8" s="72">
        <v>2</v>
      </c>
      <c r="L8" s="72">
        <v>14</v>
      </c>
      <c r="M8" s="72">
        <v>14</v>
      </c>
      <c r="N8" s="40">
        <f>'січень-липень 2018 року'!H8</f>
        <v>8</v>
      </c>
    </row>
    <row r="9" spans="1:14" s="14" customFormat="1" ht="15.75" customHeight="1">
      <c r="A9" s="28" t="s">
        <v>81</v>
      </c>
      <c r="B9" s="72">
        <v>33</v>
      </c>
      <c r="C9" s="72">
        <v>33</v>
      </c>
      <c r="D9" s="76">
        <v>27</v>
      </c>
      <c r="E9" s="73">
        <v>27</v>
      </c>
      <c r="F9" s="76">
        <v>18</v>
      </c>
      <c r="G9" s="73">
        <v>18</v>
      </c>
      <c r="H9" s="72">
        <v>11</v>
      </c>
      <c r="I9" s="72">
        <v>11</v>
      </c>
      <c r="J9" s="72">
        <v>0</v>
      </c>
      <c r="K9" s="72">
        <v>0</v>
      </c>
      <c r="L9" s="72">
        <v>4</v>
      </c>
      <c r="M9" s="72">
        <v>4</v>
      </c>
      <c r="N9" s="40">
        <f>'січень-липень 2018 року'!H9</f>
        <v>0</v>
      </c>
    </row>
    <row r="10" spans="1:14" s="14" customFormat="1" ht="15.75" customHeight="1">
      <c r="A10" s="28" t="s">
        <v>59</v>
      </c>
      <c r="B10" s="72">
        <v>34</v>
      </c>
      <c r="C10" s="72">
        <v>34</v>
      </c>
      <c r="D10" s="76">
        <v>32</v>
      </c>
      <c r="E10" s="73">
        <v>32</v>
      </c>
      <c r="F10" s="76">
        <v>28</v>
      </c>
      <c r="G10" s="73">
        <v>28</v>
      </c>
      <c r="H10" s="72">
        <v>14</v>
      </c>
      <c r="I10" s="72">
        <v>14</v>
      </c>
      <c r="J10" s="72">
        <v>1</v>
      </c>
      <c r="K10" s="72">
        <v>1</v>
      </c>
      <c r="L10" s="72">
        <v>2</v>
      </c>
      <c r="M10" s="72">
        <v>2</v>
      </c>
      <c r="N10" s="40">
        <f>'січень-липень 2018 року'!H10</f>
        <v>1</v>
      </c>
    </row>
    <row r="11" spans="1:14" s="14" customFormat="1" ht="15.75" customHeight="1">
      <c r="A11" s="28" t="s">
        <v>82</v>
      </c>
      <c r="B11" s="72">
        <v>77</v>
      </c>
      <c r="C11" s="72">
        <v>76</v>
      </c>
      <c r="D11" s="76">
        <v>62</v>
      </c>
      <c r="E11" s="73">
        <v>61</v>
      </c>
      <c r="F11" s="76">
        <v>46</v>
      </c>
      <c r="G11" s="73">
        <v>46</v>
      </c>
      <c r="H11" s="72">
        <v>23</v>
      </c>
      <c r="I11" s="72">
        <v>22</v>
      </c>
      <c r="J11" s="72">
        <v>5</v>
      </c>
      <c r="K11" s="72">
        <v>5</v>
      </c>
      <c r="L11" s="72">
        <v>2</v>
      </c>
      <c r="M11" s="72">
        <v>2</v>
      </c>
      <c r="N11" s="40">
        <f>'січень-липень 2018 року'!H11</f>
        <v>0</v>
      </c>
    </row>
    <row r="12" spans="1:14" s="14" customFormat="1" ht="15.75" customHeight="1">
      <c r="A12" s="28" t="s">
        <v>83</v>
      </c>
      <c r="B12" s="72">
        <v>28</v>
      </c>
      <c r="C12" s="72">
        <v>27</v>
      </c>
      <c r="D12" s="76">
        <v>25</v>
      </c>
      <c r="E12" s="73">
        <v>24</v>
      </c>
      <c r="F12" s="76">
        <v>22</v>
      </c>
      <c r="G12" s="73">
        <v>22</v>
      </c>
      <c r="H12" s="72">
        <v>7</v>
      </c>
      <c r="I12" s="72">
        <v>6</v>
      </c>
      <c r="J12" s="72">
        <v>0</v>
      </c>
      <c r="K12" s="72">
        <v>0</v>
      </c>
      <c r="L12" s="72">
        <v>2</v>
      </c>
      <c r="M12" s="72">
        <v>2</v>
      </c>
      <c r="N12" s="40">
        <f>'січень-липень 2018 року'!H12</f>
        <v>2</v>
      </c>
    </row>
    <row r="13" spans="1:14" s="14" customFormat="1" ht="15.75" customHeight="1">
      <c r="A13" s="28" t="s">
        <v>84</v>
      </c>
      <c r="B13" s="72">
        <v>114</v>
      </c>
      <c r="C13" s="72">
        <v>114</v>
      </c>
      <c r="D13" s="76">
        <v>84</v>
      </c>
      <c r="E13" s="73">
        <v>84</v>
      </c>
      <c r="F13" s="76">
        <v>60</v>
      </c>
      <c r="G13" s="73">
        <v>60</v>
      </c>
      <c r="H13" s="72">
        <v>27</v>
      </c>
      <c r="I13" s="72">
        <v>25</v>
      </c>
      <c r="J13" s="72">
        <v>2</v>
      </c>
      <c r="K13" s="72">
        <v>2</v>
      </c>
      <c r="L13" s="72">
        <v>0</v>
      </c>
      <c r="M13" s="72">
        <v>0</v>
      </c>
      <c r="N13" s="40">
        <f>'січень-липень 2018 року'!H13</f>
        <v>3</v>
      </c>
    </row>
    <row r="14" spans="1:14" s="14" customFormat="1" ht="15.75" customHeight="1">
      <c r="A14" s="28" t="s">
        <v>49</v>
      </c>
      <c r="B14" s="72">
        <v>21</v>
      </c>
      <c r="C14" s="72">
        <v>21</v>
      </c>
      <c r="D14" s="76">
        <v>12</v>
      </c>
      <c r="E14" s="73">
        <v>12</v>
      </c>
      <c r="F14" s="76">
        <v>8</v>
      </c>
      <c r="G14" s="73">
        <v>8</v>
      </c>
      <c r="H14" s="72">
        <v>7</v>
      </c>
      <c r="I14" s="72">
        <v>7</v>
      </c>
      <c r="J14" s="72">
        <v>2</v>
      </c>
      <c r="K14" s="72">
        <v>2</v>
      </c>
      <c r="L14" s="72">
        <v>1</v>
      </c>
      <c r="M14" s="72">
        <v>1</v>
      </c>
      <c r="N14" s="40">
        <f>'січень-липень 2018 року'!H14</f>
        <v>2</v>
      </c>
    </row>
    <row r="15" spans="1:14" s="14" customFormat="1" ht="15.75" customHeight="1">
      <c r="A15" s="28" t="s">
        <v>85</v>
      </c>
      <c r="B15" s="72">
        <v>38</v>
      </c>
      <c r="C15" s="72">
        <v>38</v>
      </c>
      <c r="D15" s="76">
        <v>35</v>
      </c>
      <c r="E15" s="73">
        <v>35</v>
      </c>
      <c r="F15" s="76">
        <v>26</v>
      </c>
      <c r="G15" s="73">
        <v>26</v>
      </c>
      <c r="H15" s="72">
        <v>20</v>
      </c>
      <c r="I15" s="72">
        <v>20</v>
      </c>
      <c r="J15" s="72">
        <v>2</v>
      </c>
      <c r="K15" s="72">
        <v>2</v>
      </c>
      <c r="L15" s="72">
        <v>4</v>
      </c>
      <c r="M15" s="72">
        <v>4</v>
      </c>
      <c r="N15" s="40">
        <f>'січень-липень 2018 року'!H15</f>
        <v>0</v>
      </c>
    </row>
    <row r="16" spans="1:14" s="14" customFormat="1" ht="15.75" customHeight="1">
      <c r="A16" s="28" t="s">
        <v>60</v>
      </c>
      <c r="B16" s="72">
        <v>73</v>
      </c>
      <c r="C16" s="72">
        <v>73</v>
      </c>
      <c r="D16" s="76">
        <v>60</v>
      </c>
      <c r="E16" s="73">
        <v>60</v>
      </c>
      <c r="F16" s="76">
        <v>47</v>
      </c>
      <c r="G16" s="73">
        <v>47</v>
      </c>
      <c r="H16" s="72">
        <v>19</v>
      </c>
      <c r="I16" s="72">
        <v>18</v>
      </c>
      <c r="J16" s="72">
        <v>1</v>
      </c>
      <c r="K16" s="72">
        <v>1</v>
      </c>
      <c r="L16" s="72">
        <v>5</v>
      </c>
      <c r="M16" s="72">
        <v>5</v>
      </c>
      <c r="N16" s="40">
        <f>'січень-липень 2018 року'!H16</f>
        <v>4</v>
      </c>
    </row>
    <row r="17" spans="1:14" s="14" customFormat="1" ht="15.75" customHeight="1">
      <c r="A17" s="28" t="s">
        <v>86</v>
      </c>
      <c r="B17" s="72">
        <v>27</v>
      </c>
      <c r="C17" s="72">
        <v>27</v>
      </c>
      <c r="D17" s="76">
        <v>24</v>
      </c>
      <c r="E17" s="74">
        <v>24</v>
      </c>
      <c r="F17" s="76">
        <v>19</v>
      </c>
      <c r="G17" s="74">
        <v>19</v>
      </c>
      <c r="H17" s="72">
        <v>14</v>
      </c>
      <c r="I17" s="72">
        <v>13</v>
      </c>
      <c r="J17" s="72">
        <v>0</v>
      </c>
      <c r="K17" s="72">
        <v>0</v>
      </c>
      <c r="L17" s="72">
        <v>2</v>
      </c>
      <c r="M17" s="72">
        <v>2</v>
      </c>
      <c r="N17" s="40">
        <f>'січень-липень 2018 року'!H17</f>
        <v>0</v>
      </c>
    </row>
    <row r="18" spans="1:14" s="14" customFormat="1" ht="15.75" customHeight="1">
      <c r="A18" s="28" t="s">
        <v>87</v>
      </c>
      <c r="B18" s="72">
        <v>38</v>
      </c>
      <c r="C18" s="72">
        <v>38</v>
      </c>
      <c r="D18" s="76">
        <v>33</v>
      </c>
      <c r="E18" s="73">
        <v>33</v>
      </c>
      <c r="F18" s="76">
        <v>23</v>
      </c>
      <c r="G18" s="73">
        <v>23</v>
      </c>
      <c r="H18" s="72">
        <v>10</v>
      </c>
      <c r="I18" s="72">
        <v>10</v>
      </c>
      <c r="J18" s="72">
        <v>2</v>
      </c>
      <c r="K18" s="72">
        <v>2</v>
      </c>
      <c r="L18" s="72">
        <v>0</v>
      </c>
      <c r="M18" s="72">
        <v>0</v>
      </c>
      <c r="N18" s="40">
        <f>'січень-липень 2018 року'!H18</f>
        <v>0</v>
      </c>
    </row>
    <row r="19" spans="1:14" s="14" customFormat="1" ht="15.75" customHeight="1">
      <c r="A19" s="28" t="s">
        <v>88</v>
      </c>
      <c r="B19" s="72">
        <v>28</v>
      </c>
      <c r="C19" s="72">
        <v>28</v>
      </c>
      <c r="D19" s="76">
        <v>27</v>
      </c>
      <c r="E19" s="73">
        <v>27</v>
      </c>
      <c r="F19" s="76">
        <v>22</v>
      </c>
      <c r="G19" s="73">
        <v>21</v>
      </c>
      <c r="H19" s="72">
        <v>15</v>
      </c>
      <c r="I19" s="72">
        <v>15</v>
      </c>
      <c r="J19" s="72">
        <v>1</v>
      </c>
      <c r="K19" s="72">
        <v>1</v>
      </c>
      <c r="L19" s="72">
        <v>5</v>
      </c>
      <c r="M19" s="72">
        <v>5</v>
      </c>
      <c r="N19" s="40">
        <f>'січень-липень 2018 року'!H19</f>
        <v>1</v>
      </c>
    </row>
    <row r="20" spans="1:14" s="14" customFormat="1" ht="15.75" customHeight="1">
      <c r="A20" s="28" t="s">
        <v>89</v>
      </c>
      <c r="B20" s="72">
        <v>42</v>
      </c>
      <c r="C20" s="72">
        <v>41</v>
      </c>
      <c r="D20" s="76">
        <v>36</v>
      </c>
      <c r="E20" s="73">
        <v>35</v>
      </c>
      <c r="F20" s="76">
        <v>26</v>
      </c>
      <c r="G20" s="73">
        <v>24</v>
      </c>
      <c r="H20" s="72">
        <v>15</v>
      </c>
      <c r="I20" s="72">
        <v>14</v>
      </c>
      <c r="J20" s="72">
        <v>1</v>
      </c>
      <c r="K20" s="72">
        <v>1</v>
      </c>
      <c r="L20" s="72">
        <v>0</v>
      </c>
      <c r="M20" s="72">
        <v>0</v>
      </c>
      <c r="N20" s="40">
        <f>'січень-липень 2018 року'!H20</f>
        <v>1</v>
      </c>
    </row>
    <row r="21" spans="1:14" s="14" customFormat="1" ht="15.75" customHeight="1">
      <c r="A21" s="28" t="s">
        <v>90</v>
      </c>
      <c r="B21" s="72">
        <v>32</v>
      </c>
      <c r="C21" s="72">
        <v>30</v>
      </c>
      <c r="D21" s="76">
        <v>31</v>
      </c>
      <c r="E21" s="73">
        <v>29</v>
      </c>
      <c r="F21" s="76">
        <v>27</v>
      </c>
      <c r="G21" s="73">
        <v>27</v>
      </c>
      <c r="H21" s="72">
        <v>9</v>
      </c>
      <c r="I21" s="72">
        <v>7</v>
      </c>
      <c r="J21" s="72">
        <v>0</v>
      </c>
      <c r="K21" s="72">
        <v>0</v>
      </c>
      <c r="L21" s="72">
        <v>0</v>
      </c>
      <c r="M21" s="72">
        <v>0</v>
      </c>
      <c r="N21" s="40">
        <f>'січень-липень 2018 року'!H21</f>
        <v>2</v>
      </c>
    </row>
    <row r="22" spans="1:14" s="14" customFormat="1" ht="15.75" customHeight="1">
      <c r="A22" s="28" t="s">
        <v>91</v>
      </c>
      <c r="B22" s="72">
        <v>23</v>
      </c>
      <c r="C22" s="72">
        <v>23</v>
      </c>
      <c r="D22" s="76">
        <v>18</v>
      </c>
      <c r="E22" s="73">
        <v>18</v>
      </c>
      <c r="F22" s="76">
        <v>15</v>
      </c>
      <c r="G22" s="73">
        <v>15</v>
      </c>
      <c r="H22" s="72">
        <v>9</v>
      </c>
      <c r="I22" s="72">
        <v>9</v>
      </c>
      <c r="J22" s="72">
        <v>1</v>
      </c>
      <c r="K22" s="72">
        <v>1</v>
      </c>
      <c r="L22" s="72">
        <v>0</v>
      </c>
      <c r="M22" s="72">
        <v>0</v>
      </c>
      <c r="N22" s="40">
        <f>'січень-липень 2018 року'!H22</f>
        <v>1</v>
      </c>
    </row>
    <row r="23" spans="1:14" s="14" customFormat="1" ht="15.75" customHeight="1">
      <c r="A23" s="28" t="s">
        <v>92</v>
      </c>
      <c r="B23" s="72">
        <v>10</v>
      </c>
      <c r="C23" s="72">
        <v>10</v>
      </c>
      <c r="D23" s="76">
        <v>9</v>
      </c>
      <c r="E23" s="73">
        <v>9</v>
      </c>
      <c r="F23" s="76">
        <v>7</v>
      </c>
      <c r="G23" s="73">
        <v>7</v>
      </c>
      <c r="H23" s="72">
        <v>3</v>
      </c>
      <c r="I23" s="72">
        <v>3</v>
      </c>
      <c r="J23" s="72">
        <v>0</v>
      </c>
      <c r="K23" s="72">
        <v>0</v>
      </c>
      <c r="L23" s="72">
        <v>3</v>
      </c>
      <c r="M23" s="72">
        <v>3</v>
      </c>
      <c r="N23" s="40">
        <f>'січень-липень 2018 року'!H23</f>
        <v>1</v>
      </c>
    </row>
    <row r="24" spans="1:14" s="14" customFormat="1" ht="15.75" customHeight="1">
      <c r="A24" s="28" t="s">
        <v>93</v>
      </c>
      <c r="B24" s="72">
        <v>34</v>
      </c>
      <c r="C24" s="72">
        <v>34</v>
      </c>
      <c r="D24" s="76">
        <v>32</v>
      </c>
      <c r="E24" s="74">
        <v>32</v>
      </c>
      <c r="F24" s="76">
        <v>27</v>
      </c>
      <c r="G24" s="74">
        <v>27</v>
      </c>
      <c r="H24" s="72">
        <v>9</v>
      </c>
      <c r="I24" s="72">
        <v>9</v>
      </c>
      <c r="J24" s="72">
        <v>1</v>
      </c>
      <c r="K24" s="72">
        <v>1</v>
      </c>
      <c r="L24" s="72">
        <v>0</v>
      </c>
      <c r="M24" s="72">
        <v>0</v>
      </c>
      <c r="N24" s="40">
        <f>'січень-липень 2018 року'!H24</f>
        <v>3</v>
      </c>
    </row>
    <row r="25" spans="1:14" s="14" customFormat="1" ht="15.75" customHeight="1">
      <c r="A25" s="29" t="s">
        <v>50</v>
      </c>
      <c r="B25" s="72">
        <v>173</v>
      </c>
      <c r="C25" s="72">
        <v>169</v>
      </c>
      <c r="D25" s="76">
        <v>88</v>
      </c>
      <c r="E25" s="73">
        <v>86</v>
      </c>
      <c r="F25" s="76">
        <v>61</v>
      </c>
      <c r="G25" s="73">
        <v>61</v>
      </c>
      <c r="H25" s="72">
        <v>72</v>
      </c>
      <c r="I25" s="72">
        <v>64</v>
      </c>
      <c r="J25" s="72">
        <v>5</v>
      </c>
      <c r="K25" s="72">
        <v>5</v>
      </c>
      <c r="L25" s="72">
        <v>3</v>
      </c>
      <c r="M25" s="72">
        <v>3</v>
      </c>
      <c r="N25" s="40">
        <f>'січень-липень 2018 року'!H25</f>
        <v>3</v>
      </c>
    </row>
    <row r="26" spans="1:14" s="14" customFormat="1" ht="15.75" customHeight="1">
      <c r="A26" s="28" t="s">
        <v>51</v>
      </c>
      <c r="B26" s="72">
        <v>428</v>
      </c>
      <c r="C26" s="72">
        <v>415</v>
      </c>
      <c r="D26" s="76">
        <v>250</v>
      </c>
      <c r="E26" s="73">
        <v>237</v>
      </c>
      <c r="F26" s="76">
        <v>175</v>
      </c>
      <c r="G26" s="73">
        <v>168</v>
      </c>
      <c r="H26" s="72">
        <v>224</v>
      </c>
      <c r="I26" s="72">
        <v>195</v>
      </c>
      <c r="J26" s="72">
        <v>39</v>
      </c>
      <c r="K26" s="72">
        <v>38</v>
      </c>
      <c r="L26" s="72">
        <v>16</v>
      </c>
      <c r="M26" s="72">
        <v>15</v>
      </c>
      <c r="N26" s="40">
        <f>'січень-липень 2018 року'!H26</f>
        <v>15</v>
      </c>
    </row>
    <row r="27" spans="1:14" s="14" customFormat="1" ht="15.75" customHeight="1">
      <c r="A27" s="28" t="s">
        <v>52</v>
      </c>
      <c r="B27" s="72">
        <v>142</v>
      </c>
      <c r="C27" s="72">
        <v>142</v>
      </c>
      <c r="D27" s="76">
        <v>125</v>
      </c>
      <c r="E27" s="73">
        <v>125</v>
      </c>
      <c r="F27" s="76">
        <v>102</v>
      </c>
      <c r="G27" s="73">
        <v>102</v>
      </c>
      <c r="H27" s="72">
        <v>39</v>
      </c>
      <c r="I27" s="72">
        <v>39</v>
      </c>
      <c r="J27" s="72">
        <v>7</v>
      </c>
      <c r="K27" s="72">
        <v>7</v>
      </c>
      <c r="L27" s="72">
        <v>10</v>
      </c>
      <c r="M27" s="72">
        <v>10</v>
      </c>
      <c r="N27" s="40">
        <f>'січень-липень 2018 року'!H27</f>
        <v>7</v>
      </c>
    </row>
    <row r="28" spans="1:14" s="19" customFormat="1" ht="15.75" customHeight="1">
      <c r="A28" s="30" t="s">
        <v>94</v>
      </c>
      <c r="B28" s="72">
        <v>86</v>
      </c>
      <c r="C28" s="72">
        <v>84</v>
      </c>
      <c r="D28" s="76">
        <v>62</v>
      </c>
      <c r="E28" s="75">
        <v>60</v>
      </c>
      <c r="F28" s="76">
        <v>45</v>
      </c>
      <c r="G28" s="75">
        <v>44</v>
      </c>
      <c r="H28" s="72">
        <v>22</v>
      </c>
      <c r="I28" s="72">
        <v>21</v>
      </c>
      <c r="J28" s="72">
        <v>6</v>
      </c>
      <c r="K28" s="72">
        <v>6</v>
      </c>
      <c r="L28" s="72">
        <v>2</v>
      </c>
      <c r="M28" s="72">
        <v>2</v>
      </c>
      <c r="N28" s="40">
        <f>'січень-липень 2018 року'!H28</f>
        <v>0</v>
      </c>
    </row>
    <row r="29" spans="1:14" s="19" customFormat="1" ht="15.75" customHeight="1">
      <c r="A29" s="30" t="s">
        <v>95</v>
      </c>
      <c r="B29" s="72">
        <v>94</v>
      </c>
      <c r="C29" s="72">
        <v>94</v>
      </c>
      <c r="D29" s="76">
        <v>56</v>
      </c>
      <c r="E29" s="75">
        <v>56</v>
      </c>
      <c r="F29" s="76">
        <v>40</v>
      </c>
      <c r="G29" s="75">
        <v>40</v>
      </c>
      <c r="H29" s="72">
        <v>53</v>
      </c>
      <c r="I29" s="72">
        <v>53</v>
      </c>
      <c r="J29" s="72">
        <v>4</v>
      </c>
      <c r="K29" s="72">
        <v>4</v>
      </c>
      <c r="L29" s="72">
        <v>2</v>
      </c>
      <c r="M29" s="72">
        <v>2</v>
      </c>
      <c r="N29" s="40">
        <f>'січень-липень 2018 року'!H29</f>
        <v>0</v>
      </c>
    </row>
    <row r="30" spans="2:14" ht="25.5" customHeight="1">
      <c r="B30" s="19" t="s">
        <v>53</v>
      </c>
      <c r="N30" s="19"/>
    </row>
  </sheetData>
  <sheetProtection/>
  <mergeCells count="10">
    <mergeCell ref="N4:N5"/>
    <mergeCell ref="J4:K4"/>
    <mergeCell ref="L4:M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.3937007874015748" bottom="0" header="0" footer="0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30"/>
  <sheetViews>
    <sheetView zoomScale="75" zoomScaleNormal="75" zoomScaleSheetLayoutView="70" zoomScalePageLayoutView="0" workbookViewId="0" topLeftCell="A1">
      <selection activeCell="A4" sqref="A4:A5"/>
    </sheetView>
  </sheetViews>
  <sheetFormatPr defaultColWidth="9.140625" defaultRowHeight="15"/>
  <cols>
    <col min="1" max="1" width="31.00390625" style="20" customWidth="1"/>
    <col min="2" max="2" width="15.8515625" style="20" customWidth="1"/>
    <col min="3" max="3" width="15.7109375" style="20" customWidth="1"/>
    <col min="4" max="4" width="16.421875" style="20" customWidth="1"/>
    <col min="5" max="5" width="20.7109375" style="20" customWidth="1"/>
    <col min="6" max="6" width="15.421875" style="20" customWidth="1"/>
    <col min="7" max="7" width="19.140625" style="20" customWidth="1"/>
    <col min="8" max="8" width="14.28125" style="20" customWidth="1"/>
    <col min="9" max="9" width="16.421875" style="20" customWidth="1"/>
    <col min="10" max="16384" width="9.140625" style="20" customWidth="1"/>
  </cols>
  <sheetData>
    <row r="1" spans="1:8" ht="40.5" customHeight="1">
      <c r="A1" s="117" t="s">
        <v>58</v>
      </c>
      <c r="B1" s="117"/>
      <c r="C1" s="117"/>
      <c r="D1" s="117"/>
      <c r="E1" s="117"/>
      <c r="F1" s="117"/>
      <c r="G1" s="117"/>
      <c r="H1" s="117"/>
    </row>
    <row r="2" spans="1:8" ht="21" customHeight="1">
      <c r="A2" s="118" t="s">
        <v>78</v>
      </c>
      <c r="B2" s="118"/>
      <c r="C2" s="118"/>
      <c r="D2" s="118"/>
      <c r="E2" s="118"/>
      <c r="F2" s="118"/>
      <c r="G2" s="118"/>
      <c r="H2" s="118"/>
    </row>
    <row r="3" spans="2:8" ht="17.25" customHeight="1">
      <c r="B3" s="22"/>
      <c r="C3" s="22"/>
      <c r="D3" s="22"/>
      <c r="E3" s="22"/>
      <c r="F3" s="22"/>
      <c r="G3" s="22"/>
      <c r="H3" s="23" t="s">
        <v>2</v>
      </c>
    </row>
    <row r="4" spans="1:8" ht="37.5" customHeight="1">
      <c r="A4" s="114"/>
      <c r="B4" s="119" t="s">
        <v>3</v>
      </c>
      <c r="C4" s="119" t="s">
        <v>4</v>
      </c>
      <c r="D4" s="119" t="s">
        <v>5</v>
      </c>
      <c r="E4" s="119" t="s">
        <v>56</v>
      </c>
      <c r="F4" s="119" t="s">
        <v>7</v>
      </c>
      <c r="G4" s="119" t="s">
        <v>8</v>
      </c>
      <c r="H4" s="115" t="s">
        <v>61</v>
      </c>
    </row>
    <row r="5" spans="1:8" s="24" customFormat="1" ht="62.25" customHeight="1">
      <c r="A5" s="114"/>
      <c r="B5" s="120"/>
      <c r="C5" s="120"/>
      <c r="D5" s="120"/>
      <c r="E5" s="120"/>
      <c r="F5" s="120"/>
      <c r="G5" s="120"/>
      <c r="H5" s="116"/>
    </row>
    <row r="6" spans="1:8" s="19" customFormat="1" ht="14.25" customHeight="1">
      <c r="A6" s="38" t="s">
        <v>14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</row>
    <row r="7" spans="1:8" s="27" customFormat="1" ht="15.75" customHeight="1">
      <c r="A7" s="26" t="s">
        <v>48</v>
      </c>
      <c r="B7" s="39">
        <f aca="true" t="shared" si="0" ref="B7:H7">SUM(B8:B29)</f>
        <v>164</v>
      </c>
      <c r="C7" s="39">
        <f t="shared" si="0"/>
        <v>124</v>
      </c>
      <c r="D7" s="39">
        <f t="shared" si="0"/>
        <v>92</v>
      </c>
      <c r="E7" s="39">
        <f t="shared" si="0"/>
        <v>41</v>
      </c>
      <c r="F7" s="39">
        <f t="shared" si="0"/>
        <v>7</v>
      </c>
      <c r="G7" s="39">
        <f t="shared" si="0"/>
        <v>3</v>
      </c>
      <c r="H7" s="39">
        <f t="shared" si="0"/>
        <v>54</v>
      </c>
    </row>
    <row r="8" spans="1:8" s="14" customFormat="1" ht="15.75" customHeight="1">
      <c r="A8" s="28" t="s">
        <v>80</v>
      </c>
      <c r="B8" s="72">
        <v>18</v>
      </c>
      <c r="C8" s="70">
        <v>16</v>
      </c>
      <c r="D8" s="73">
        <v>5</v>
      </c>
      <c r="E8" s="72">
        <v>3</v>
      </c>
      <c r="F8" s="73">
        <v>0</v>
      </c>
      <c r="G8" s="73">
        <v>2</v>
      </c>
      <c r="H8" s="73">
        <v>8</v>
      </c>
    </row>
    <row r="9" spans="1:8" s="14" customFormat="1" ht="15.75" customHeight="1">
      <c r="A9" s="28" t="s">
        <v>81</v>
      </c>
      <c r="B9" s="72">
        <v>3</v>
      </c>
      <c r="C9" s="71">
        <v>2</v>
      </c>
      <c r="D9" s="73">
        <v>2</v>
      </c>
      <c r="E9" s="72">
        <v>2</v>
      </c>
      <c r="F9" s="73">
        <v>0</v>
      </c>
      <c r="G9" s="73">
        <v>0</v>
      </c>
      <c r="H9" s="73">
        <v>0</v>
      </c>
    </row>
    <row r="10" spans="1:8" s="14" customFormat="1" ht="15.75" customHeight="1">
      <c r="A10" s="28" t="s">
        <v>59</v>
      </c>
      <c r="B10" s="72">
        <v>1</v>
      </c>
      <c r="C10" s="71">
        <v>1</v>
      </c>
      <c r="D10" s="73">
        <v>1</v>
      </c>
      <c r="E10" s="72">
        <v>0</v>
      </c>
      <c r="F10" s="73">
        <v>0</v>
      </c>
      <c r="G10" s="73">
        <v>0</v>
      </c>
      <c r="H10" s="73">
        <v>1</v>
      </c>
    </row>
    <row r="11" spans="1:8" s="14" customFormat="1" ht="15.75" customHeight="1">
      <c r="A11" s="28" t="s">
        <v>82</v>
      </c>
      <c r="B11" s="72">
        <v>7</v>
      </c>
      <c r="C11" s="71">
        <v>6</v>
      </c>
      <c r="D11" s="73">
        <v>3</v>
      </c>
      <c r="E11" s="72">
        <v>4</v>
      </c>
      <c r="F11" s="73">
        <v>0</v>
      </c>
      <c r="G11" s="73">
        <v>0</v>
      </c>
      <c r="H11" s="73">
        <v>0</v>
      </c>
    </row>
    <row r="12" spans="1:8" s="14" customFormat="1" ht="15.75" customHeight="1">
      <c r="A12" s="28" t="s">
        <v>83</v>
      </c>
      <c r="B12" s="72">
        <v>2</v>
      </c>
      <c r="C12" s="71">
        <v>2</v>
      </c>
      <c r="D12" s="73">
        <v>1</v>
      </c>
      <c r="E12" s="72">
        <v>0</v>
      </c>
      <c r="F12" s="73">
        <v>0</v>
      </c>
      <c r="G12" s="73">
        <v>0</v>
      </c>
      <c r="H12" s="73">
        <v>2</v>
      </c>
    </row>
    <row r="13" spans="1:8" s="14" customFormat="1" ht="15.75" customHeight="1">
      <c r="A13" s="28" t="s">
        <v>84</v>
      </c>
      <c r="B13" s="72">
        <v>13</v>
      </c>
      <c r="C13" s="71">
        <v>8</v>
      </c>
      <c r="D13" s="73">
        <v>5</v>
      </c>
      <c r="E13" s="72">
        <v>2</v>
      </c>
      <c r="F13" s="73">
        <v>0</v>
      </c>
      <c r="G13" s="73">
        <v>0</v>
      </c>
      <c r="H13" s="73">
        <v>3</v>
      </c>
    </row>
    <row r="14" spans="1:8" s="14" customFormat="1" ht="15.75" customHeight="1">
      <c r="A14" s="28" t="s">
        <v>49</v>
      </c>
      <c r="B14" s="72">
        <v>2</v>
      </c>
      <c r="C14" s="71">
        <v>2</v>
      </c>
      <c r="D14" s="73">
        <v>2</v>
      </c>
      <c r="E14" s="72">
        <v>0</v>
      </c>
      <c r="F14" s="73">
        <v>0</v>
      </c>
      <c r="G14" s="73">
        <v>0</v>
      </c>
      <c r="H14" s="73">
        <v>2</v>
      </c>
    </row>
    <row r="15" spans="1:8" s="14" customFormat="1" ht="15.75" customHeight="1">
      <c r="A15" s="28" t="s">
        <v>85</v>
      </c>
      <c r="B15" s="72">
        <v>3</v>
      </c>
      <c r="C15" s="71">
        <v>2</v>
      </c>
      <c r="D15" s="73">
        <v>1</v>
      </c>
      <c r="E15" s="72">
        <v>1</v>
      </c>
      <c r="F15" s="73">
        <v>0</v>
      </c>
      <c r="G15" s="73">
        <v>0</v>
      </c>
      <c r="H15" s="73">
        <v>0</v>
      </c>
    </row>
    <row r="16" spans="1:8" s="14" customFormat="1" ht="15.75" customHeight="1">
      <c r="A16" s="28" t="s">
        <v>60</v>
      </c>
      <c r="B16" s="72">
        <v>9</v>
      </c>
      <c r="C16" s="71">
        <v>8</v>
      </c>
      <c r="D16" s="73">
        <v>7</v>
      </c>
      <c r="E16" s="72">
        <v>1</v>
      </c>
      <c r="F16" s="73">
        <v>0</v>
      </c>
      <c r="G16" s="73">
        <v>0</v>
      </c>
      <c r="H16" s="73">
        <v>4</v>
      </c>
    </row>
    <row r="17" spans="1:8" s="14" customFormat="1" ht="15.75" customHeight="1">
      <c r="A17" s="28" t="s">
        <v>86</v>
      </c>
      <c r="B17" s="72">
        <v>4</v>
      </c>
      <c r="C17" s="71">
        <v>2</v>
      </c>
      <c r="D17" s="74">
        <v>2</v>
      </c>
      <c r="E17" s="72">
        <v>1</v>
      </c>
      <c r="F17" s="74">
        <v>0</v>
      </c>
      <c r="G17" s="73">
        <v>0</v>
      </c>
      <c r="H17" s="74">
        <v>0</v>
      </c>
    </row>
    <row r="18" spans="1:8" s="14" customFormat="1" ht="15.75" customHeight="1">
      <c r="A18" s="28" t="s">
        <v>87</v>
      </c>
      <c r="B18" s="72">
        <v>4</v>
      </c>
      <c r="C18" s="71">
        <v>4</v>
      </c>
      <c r="D18" s="73">
        <v>3</v>
      </c>
      <c r="E18" s="72">
        <v>3</v>
      </c>
      <c r="F18" s="73">
        <v>1</v>
      </c>
      <c r="G18" s="73">
        <v>0</v>
      </c>
      <c r="H18" s="73">
        <v>0</v>
      </c>
    </row>
    <row r="19" spans="1:8" s="14" customFormat="1" ht="15.75" customHeight="1">
      <c r="A19" s="28" t="s">
        <v>88</v>
      </c>
      <c r="B19" s="72">
        <v>3</v>
      </c>
      <c r="C19" s="71">
        <v>3</v>
      </c>
      <c r="D19" s="73">
        <v>3</v>
      </c>
      <c r="E19" s="72">
        <v>1</v>
      </c>
      <c r="F19" s="73">
        <v>0</v>
      </c>
      <c r="G19" s="73">
        <v>0</v>
      </c>
      <c r="H19" s="73">
        <v>1</v>
      </c>
    </row>
    <row r="20" spans="1:8" s="14" customFormat="1" ht="15.75" customHeight="1">
      <c r="A20" s="28" t="s">
        <v>89</v>
      </c>
      <c r="B20" s="72">
        <v>2</v>
      </c>
      <c r="C20" s="71">
        <v>2</v>
      </c>
      <c r="D20" s="73">
        <v>0</v>
      </c>
      <c r="E20" s="72">
        <v>0</v>
      </c>
      <c r="F20" s="73">
        <v>0</v>
      </c>
      <c r="G20" s="73">
        <v>0</v>
      </c>
      <c r="H20" s="73">
        <v>1</v>
      </c>
    </row>
    <row r="21" spans="1:8" s="14" customFormat="1" ht="15.75" customHeight="1">
      <c r="A21" s="28" t="s">
        <v>90</v>
      </c>
      <c r="B21" s="72">
        <v>5</v>
      </c>
      <c r="C21" s="71">
        <v>5</v>
      </c>
      <c r="D21" s="73">
        <v>5</v>
      </c>
      <c r="E21" s="72">
        <v>0</v>
      </c>
      <c r="F21" s="73">
        <v>0</v>
      </c>
      <c r="G21" s="73">
        <v>0</v>
      </c>
      <c r="H21" s="73">
        <v>2</v>
      </c>
    </row>
    <row r="22" spans="1:8" s="14" customFormat="1" ht="15.75" customHeight="1">
      <c r="A22" s="28" t="s">
        <v>91</v>
      </c>
      <c r="B22" s="72">
        <v>3</v>
      </c>
      <c r="C22" s="71">
        <v>3</v>
      </c>
      <c r="D22" s="73">
        <v>3</v>
      </c>
      <c r="E22" s="72">
        <v>2</v>
      </c>
      <c r="F22" s="73">
        <v>0</v>
      </c>
      <c r="G22" s="73">
        <v>0</v>
      </c>
      <c r="H22" s="73">
        <v>1</v>
      </c>
    </row>
    <row r="23" spans="1:8" s="14" customFormat="1" ht="15.75" customHeight="1">
      <c r="A23" s="28" t="s">
        <v>92</v>
      </c>
      <c r="B23" s="72">
        <v>1</v>
      </c>
      <c r="C23" s="71">
        <v>1</v>
      </c>
      <c r="D23" s="73">
        <v>1</v>
      </c>
      <c r="E23" s="72">
        <v>0</v>
      </c>
      <c r="F23" s="73">
        <v>0</v>
      </c>
      <c r="G23" s="73">
        <v>0</v>
      </c>
      <c r="H23" s="73">
        <v>1</v>
      </c>
    </row>
    <row r="24" spans="1:8" s="14" customFormat="1" ht="15.75" customHeight="1">
      <c r="A24" s="28" t="s">
        <v>93</v>
      </c>
      <c r="B24" s="72">
        <v>4</v>
      </c>
      <c r="C24" s="71">
        <v>4</v>
      </c>
      <c r="D24" s="74">
        <v>3</v>
      </c>
      <c r="E24" s="72">
        <v>1</v>
      </c>
      <c r="F24" s="74">
        <v>0</v>
      </c>
      <c r="G24" s="73">
        <v>0</v>
      </c>
      <c r="H24" s="74">
        <v>3</v>
      </c>
    </row>
    <row r="25" spans="1:8" s="14" customFormat="1" ht="15.75" customHeight="1">
      <c r="A25" s="29" t="s">
        <v>50</v>
      </c>
      <c r="B25" s="72">
        <v>17</v>
      </c>
      <c r="C25" s="71">
        <v>6</v>
      </c>
      <c r="D25" s="73">
        <v>6</v>
      </c>
      <c r="E25" s="72">
        <v>4</v>
      </c>
      <c r="F25" s="73">
        <v>0</v>
      </c>
      <c r="G25" s="73">
        <v>0</v>
      </c>
      <c r="H25" s="73">
        <v>3</v>
      </c>
    </row>
    <row r="26" spans="1:8" s="14" customFormat="1" ht="15.75" customHeight="1">
      <c r="A26" s="28" t="s">
        <v>51</v>
      </c>
      <c r="B26" s="72">
        <v>38</v>
      </c>
      <c r="C26" s="71">
        <v>28</v>
      </c>
      <c r="D26" s="73">
        <v>22</v>
      </c>
      <c r="E26" s="72">
        <v>12</v>
      </c>
      <c r="F26" s="73">
        <v>6</v>
      </c>
      <c r="G26" s="73">
        <v>0</v>
      </c>
      <c r="H26" s="73">
        <v>15</v>
      </c>
    </row>
    <row r="27" spans="1:8" s="14" customFormat="1" ht="15.75" customHeight="1">
      <c r="A27" s="28" t="s">
        <v>52</v>
      </c>
      <c r="B27" s="72">
        <v>18</v>
      </c>
      <c r="C27" s="71">
        <v>16</v>
      </c>
      <c r="D27" s="73">
        <v>15</v>
      </c>
      <c r="E27" s="72">
        <v>2</v>
      </c>
      <c r="F27" s="73">
        <v>0</v>
      </c>
      <c r="G27" s="73">
        <v>1</v>
      </c>
      <c r="H27" s="73">
        <v>7</v>
      </c>
    </row>
    <row r="28" spans="1:8" ht="15.75" customHeight="1">
      <c r="A28" s="30" t="s">
        <v>94</v>
      </c>
      <c r="B28" s="72">
        <v>1</v>
      </c>
      <c r="C28" s="71">
        <v>1</v>
      </c>
      <c r="D28" s="75">
        <v>1</v>
      </c>
      <c r="E28" s="72">
        <v>0</v>
      </c>
      <c r="F28" s="75">
        <v>0</v>
      </c>
      <c r="G28" s="73">
        <v>0</v>
      </c>
      <c r="H28" s="75">
        <v>0</v>
      </c>
    </row>
    <row r="29" spans="1:8" ht="15.75" customHeight="1">
      <c r="A29" s="30" t="s">
        <v>95</v>
      </c>
      <c r="B29" s="72">
        <v>6</v>
      </c>
      <c r="C29" s="71">
        <v>2</v>
      </c>
      <c r="D29" s="75">
        <v>1</v>
      </c>
      <c r="E29" s="72">
        <v>2</v>
      </c>
      <c r="F29" s="75">
        <v>0</v>
      </c>
      <c r="G29" s="73">
        <v>0</v>
      </c>
      <c r="H29" s="75">
        <v>0</v>
      </c>
    </row>
    <row r="30" spans="2:8" ht="18.75">
      <c r="B30" s="19"/>
      <c r="C30" s="19"/>
      <c r="D30" s="19"/>
      <c r="E30" s="19"/>
      <c r="F30" s="19"/>
      <c r="G30" s="19"/>
      <c r="H30" s="19"/>
    </row>
  </sheetData>
  <sheetProtection/>
  <mergeCells count="10">
    <mergeCell ref="H4:H5"/>
    <mergeCell ref="A1:H1"/>
    <mergeCell ref="A2:H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.3937007874015748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Iryna Gorobets</dc:creator>
  <cp:keywords/>
  <dc:description/>
  <cp:lastModifiedBy>Ірина Горобець</cp:lastModifiedBy>
  <cp:lastPrinted>2018-08-09T14:24:03Z</cp:lastPrinted>
  <dcterms:created xsi:type="dcterms:W3CDTF">2016-01-29T13:58:49Z</dcterms:created>
  <dcterms:modified xsi:type="dcterms:W3CDTF">2018-08-09T14:24:40Z</dcterms:modified>
  <cp:category/>
  <cp:version/>
  <cp:contentType/>
  <cp:contentStatus/>
</cp:coreProperties>
</file>