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635" windowWidth="1116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 7 " sheetId="7" r:id="rId7"/>
    <sheet name="8 " sheetId="8" r:id="rId8"/>
    <sheet name="9" sheetId="9" r:id="rId9"/>
    <sheet name="10" sheetId="10" r:id="rId10"/>
    <sheet name="Лист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5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5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5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5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5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5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'!$3:$6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'2'!$A$1:$G$14</definedName>
    <definedName name="_xlnm.Print_Area" localSheetId="2">'3 '!$A$1:$G$57</definedName>
    <definedName name="_xlnm.Print_Area" localSheetId="3">'4 '!$A$1:$F$137</definedName>
    <definedName name="_xlnm.Print_Area" localSheetId="4">'5 '!$A$1:$C$52</definedName>
    <definedName name="_xlnm.Print_Area" localSheetId="5">'6'!$A$1:$B$91</definedName>
    <definedName name="_xlnm.Print_Area" localSheetId="7">'8 '!$A$1:$G$14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5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<sst xmlns="http://schemas.openxmlformats.org/spreadsheetml/2006/main" count="492" uniqueCount="280">
  <si>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</si>
  <si>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</si>
  <si>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</si>
  <si>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</si>
  <si>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</si>
  <si>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</si>
  <si>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</si>
  <si>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</si>
  <si>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</si>
  <si>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</si>
  <si>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</si>
  <si>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</si>
  <si>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</si>
  <si>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</si>
  <si>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</si>
  <si>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</si>
  <si>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</si>
  <si>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</si>
  <si>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</si>
  <si>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</si>
  <si>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</si>
  <si>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</si>
  <si>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</si>
  <si>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</si>
  <si>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</si>
  <si>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</si>
  <si>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</si>
  <si>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</si>
  <si>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</si>
  <si>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</si>
  <si>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</si>
  <si>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</si>
  <si>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</si>
  <si>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</si>
  <si>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</si>
  <si>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</si>
  <si>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</si>
  <si>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</si>
  <si>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</si>
  <si>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</si>
  <si>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</si>
  <si>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</si>
  <si>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</si>
  <si>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</si>
  <si>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</si>
  <si>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</si>
  <si>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</si>
  <si>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</si>
  <si>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</si>
  <si>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</si>
  <si>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</si>
  <si>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</si>
  <si>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</si>
  <si>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</si>
  <si>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</si>
  <si>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</si>
  <si>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</si>
  <si>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</si>
  <si>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</si>
  <si>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</si>
  <si>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</si>
  <si>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</si>
  <si>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</si>
  <si>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</si>
  <si>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</si>
  <si>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</si>
  <si>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</si>
  <si>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</si>
  <si>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</si>
  <si>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</si>
  <si>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</si>
  <si>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</si>
  <si>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</si>
  <si>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</si>
  <si>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</si>
  <si>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</si>
  <si>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</si>
  <si>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</si>
  <si>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</si>
  <si>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</si>
  <si>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</si>
  <si>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</si>
  <si>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</si>
  <si>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</si>
  <si>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</si>
  <si>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</si>
  <si>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</si>
  <si>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Середній розмір запропонованої заробітної плати, грн.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</si>
  <si>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</si>
  <si>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</si>
  <si>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</si>
  <si>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</si>
  <si>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вчитель загальноосвітнього навчального закладу</t>
  </si>
  <si>
    <t xml:space="preserve"> слюсар з ремонту колісних транспортних засобів</t>
  </si>
  <si>
    <t xml:space="preserve"> майстер</t>
  </si>
  <si>
    <t xml:space="preserve"> керівник гуртка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</si>
  <si>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</si>
  <si>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</si>
  <si>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</si>
  <si>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державний виконавець</t>
  </si>
  <si>
    <t xml:space="preserve"> оператор комп'ютерного набору</t>
  </si>
  <si>
    <t xml:space="preserve"> діловод</t>
  </si>
  <si>
    <t xml:space="preserve"> начальник відділу</t>
  </si>
  <si>
    <t xml:space="preserve"> листоноша (поштар)</t>
  </si>
  <si>
    <t xml:space="preserve"> соціальний робітник</t>
  </si>
  <si>
    <t xml:space="preserve"> лісоруб</t>
  </si>
  <si>
    <t xml:space="preserve"> робітник з догляду за тваринами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</si>
  <si>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</si>
  <si>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</si>
  <si>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</si>
  <si>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</si>
  <si>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маляр</t>
  </si>
  <si>
    <t xml:space="preserve"> водій навантажувача</t>
  </si>
  <si>
    <t xml:space="preserve"> машиніст екскаватора</t>
  </si>
  <si>
    <t xml:space="preserve"> комплектувальник проводів</t>
  </si>
  <si>
    <t>Кількість осіб, які мали статус безробітного</t>
  </si>
  <si>
    <t xml:space="preserve">Кількість осіб, які мали статус безробітного </t>
  </si>
  <si>
    <t>консультант з раціоналізації виробництва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</si>
  <si>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</si>
  <si>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</si>
  <si>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</si>
  <si>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складальник верху взуття</t>
  </si>
  <si>
    <t xml:space="preserve"> менеджер (управитель) із збуту</t>
  </si>
  <si>
    <t xml:space="preserve"> фрезерувальник каменю</t>
  </si>
  <si>
    <t xml:space="preserve"> начальник відділу поштового зв'язку</t>
  </si>
  <si>
    <t xml:space="preserve"> інспектор (пенітенціарна система)</t>
  </si>
  <si>
    <t xml:space="preserve"> електрослюсар (слюсар) черговий та з ремонту устаткування</t>
  </si>
  <si>
    <t xml:space="preserve"> стропальник</t>
  </si>
  <si>
    <t xml:space="preserve"> рамник</t>
  </si>
  <si>
    <t xml:space="preserve"> складальник взуття</t>
  </si>
  <si>
    <t xml:space="preserve"> оператор виробничої дільниці</t>
  </si>
  <si>
    <t>водій тролейбуса</t>
  </si>
  <si>
    <t>електрозварник на автоматичних та напівавтоматичних машинах</t>
  </si>
  <si>
    <t>лицювальник-полірувальник</t>
  </si>
  <si>
    <t>монтажник-складальник металопластикових конструкцій</t>
  </si>
  <si>
    <t>токар-карусельник</t>
  </si>
  <si>
    <t>терміст</t>
  </si>
  <si>
    <t>начальник управління</t>
  </si>
  <si>
    <t>шеф-кухар</t>
  </si>
  <si>
    <t>кондуктор громадського транспорту</t>
  </si>
  <si>
    <r>
      <t xml:space="preserve">Середній розмір запропонованої заробітної плати, </t>
    </r>
    <r>
      <rPr>
        <i/>
        <sz val="14"/>
        <rFont val="Times New Roman"/>
        <family val="1"/>
      </rPr>
      <t>(грн.)</t>
    </r>
  </si>
  <si>
    <t xml:space="preserve"> лікар</t>
  </si>
  <si>
    <t xml:space="preserve"> бібліотекар</t>
  </si>
  <si>
    <t xml:space="preserve"> електрозварник на автоматичних та напівавтоматичних машинах</t>
  </si>
  <si>
    <t xml:space="preserve"> дорожній робітник.</t>
  </si>
  <si>
    <t>шліфувальник</t>
  </si>
  <si>
    <t>зоотехнік</t>
  </si>
  <si>
    <t xml:space="preserve"> перукар (перукар - модельєр)</t>
  </si>
  <si>
    <t xml:space="preserve"> помічник вихователя</t>
  </si>
  <si>
    <t>2017 р.</t>
  </si>
  <si>
    <t xml:space="preserve"> 2018 р.</t>
  </si>
  <si>
    <t>2018 р.</t>
  </si>
  <si>
    <t xml:space="preserve"> заступник директора</t>
  </si>
  <si>
    <t xml:space="preserve"> завідувач складу</t>
  </si>
  <si>
    <t xml:space="preserve"> менеджер (управитель)</t>
  </si>
  <si>
    <t xml:space="preserve"> доцент</t>
  </si>
  <si>
    <t xml:space="preserve"> агент торговельний</t>
  </si>
  <si>
    <t xml:space="preserve"> оператор поштового зв'язку</t>
  </si>
  <si>
    <t xml:space="preserve"> муляр</t>
  </si>
  <si>
    <t xml:space="preserve"> сортувальник матеріалів та виробів з деревини</t>
  </si>
  <si>
    <t xml:space="preserve"> шліфувальник-полірувальник виробів з каменю</t>
  </si>
  <si>
    <t xml:space="preserve"> оператор котельні</t>
  </si>
  <si>
    <t xml:space="preserve"> тракторист-машиніст сільськогосподарського (лісогосподарського) виробництва</t>
  </si>
  <si>
    <t xml:space="preserve"> поліцейський (інспектор) патрульної служби</t>
  </si>
  <si>
    <t xml:space="preserve"> електрозварник ручного зварювання</t>
  </si>
  <si>
    <t>механік дизельної та холодильної установок</t>
  </si>
  <si>
    <t>монтажник санітарно-технічного устаткування</t>
  </si>
  <si>
    <t>котельник</t>
  </si>
  <si>
    <t>інспектор</t>
  </si>
  <si>
    <t>оператор інформаційно-комунікаційних мереж</t>
  </si>
  <si>
    <t xml:space="preserve"> директор (начальник, інший керівник) підприємства</t>
  </si>
  <si>
    <t xml:space="preserve"> представник торговельний</t>
  </si>
  <si>
    <t xml:space="preserve"> касир (на підприємстві, в установі, організації)</t>
  </si>
  <si>
    <t xml:space="preserve"> реєстратор медичний</t>
  </si>
  <si>
    <t xml:space="preserve"> секретар</t>
  </si>
  <si>
    <t xml:space="preserve"> формувальник залізобетонних виробів та конструкцій</t>
  </si>
  <si>
    <t xml:space="preserve"> штукатур</t>
  </si>
  <si>
    <t>оцінювач-експерт</t>
  </si>
  <si>
    <t>хімік</t>
  </si>
  <si>
    <t>помічник керівника підприємства (установи, організації)</t>
  </si>
  <si>
    <t>оператор машинного доїння</t>
  </si>
  <si>
    <t>бджоляр</t>
  </si>
  <si>
    <t>мийник-прибиральник рухомого складу</t>
  </si>
  <si>
    <t xml:space="preserve"> хмеляр</t>
  </si>
  <si>
    <t>робітник на лісокультурних (лісогосподарських) роботах</t>
  </si>
  <si>
    <t xml:space="preserve"> молодша медична сестра (санітарка, санітарка-прибиральниця, санітарка-буфетниця та ін.)</t>
  </si>
  <si>
    <t xml:space="preserve"> завідувач господарства</t>
  </si>
  <si>
    <t xml:space="preserve"> агроном</t>
  </si>
  <si>
    <t xml:space="preserve"> пожежний-рятувальник</t>
  </si>
  <si>
    <t xml:space="preserve"> плодоовочівник</t>
  </si>
  <si>
    <t xml:space="preserve"> пекар</t>
  </si>
  <si>
    <t xml:space="preserve"> бурильник шпурів</t>
  </si>
  <si>
    <t>головний зоотехнік</t>
  </si>
  <si>
    <t>піскоструминник</t>
  </si>
  <si>
    <t>машиніст автовишки та автогідропідіймача</t>
  </si>
  <si>
    <t>технолог</t>
  </si>
  <si>
    <t>інженер-проектувальник (цивільне будівництво)</t>
  </si>
  <si>
    <t>начальник відділення</t>
  </si>
  <si>
    <t>інженер з метрології</t>
  </si>
  <si>
    <t>механік-налагоджувальник</t>
  </si>
  <si>
    <t>оконтурувальник оригіналів</t>
  </si>
  <si>
    <t xml:space="preserve"> продавець-консультант</t>
  </si>
  <si>
    <t xml:space="preserve"> виконавець робіт</t>
  </si>
  <si>
    <t xml:space="preserve"> юрист</t>
  </si>
  <si>
    <t xml:space="preserve"> фельдшер</t>
  </si>
  <si>
    <t xml:space="preserve"> обліковець</t>
  </si>
  <si>
    <t xml:space="preserve"> спостерігач-пожежний</t>
  </si>
  <si>
    <t xml:space="preserve"> робітник з комплексного обслуговування сільськогосподарського виробництва</t>
  </si>
  <si>
    <t xml:space="preserve"> складальник електровимірювальних приладів</t>
  </si>
  <si>
    <t>представник торговельний</t>
  </si>
  <si>
    <t>свердлувальник</t>
  </si>
  <si>
    <t>набивальник виробів</t>
  </si>
  <si>
    <t>директор з виробництва</t>
  </si>
  <si>
    <t>чистильник</t>
  </si>
  <si>
    <t>розливальник стерильних розчинів</t>
  </si>
  <si>
    <t>машиніст дробильних машин</t>
  </si>
  <si>
    <t>випалювач деревного вугілля</t>
  </si>
  <si>
    <t>машиніст папероробної (картоноробної) машини (сіткар)</t>
  </si>
  <si>
    <t>люковий (гірничі роботи)</t>
  </si>
  <si>
    <t>технолог (будівельні матеріали)</t>
  </si>
  <si>
    <t>агент з митного оформлення</t>
  </si>
  <si>
    <t>монтажник мереж зв'язку (будівельні роботи)</t>
  </si>
  <si>
    <t>інженер з налагодження й випробувань</t>
  </si>
  <si>
    <t>інженер-конструктор</t>
  </si>
  <si>
    <t>фахівець із зв'язків з громадськістю та пресою</t>
  </si>
  <si>
    <t>діловод</t>
  </si>
  <si>
    <t>касир торговельного залу</t>
  </si>
  <si>
    <t>обліковець</t>
  </si>
  <si>
    <t>комплектувальник проводів</t>
  </si>
  <si>
    <t>січень-червень</t>
  </si>
  <si>
    <t>станом на 1 липня</t>
  </si>
  <si>
    <t>Кількість вакансій та чисельність безробітних за професіними групами                                   станом на 1 липня 2018 року</t>
  </si>
  <si>
    <t>Кількість вакансій та чисельність безробітних                                                  станом на 1 липня 2018 року</t>
  </si>
  <si>
    <t>Професії, по яких кількість  вакансій є найбільшою у січні-червні 2018 року</t>
  </si>
  <si>
    <t>Станом на 01.07.2018 року</t>
  </si>
  <si>
    <t xml:space="preserve"> електрогазозварник</t>
  </si>
  <si>
    <t>Професії, по яких кількість  вакансій є найбільшою у                                          січні-червні 2018 року</t>
  </si>
  <si>
    <t xml:space="preserve"> транспортувальник (обслуговування механізмів)</t>
  </si>
  <si>
    <t xml:space="preserve"> мийник посуду</t>
  </si>
  <si>
    <t xml:space="preserve"> майстер лісу</t>
  </si>
  <si>
    <t xml:space="preserve"> бариста</t>
  </si>
  <si>
    <t xml:space="preserve"> робітник на лісокультурних (лісогосподарських) роботах</t>
  </si>
  <si>
    <t>начальник колійного поста</t>
  </si>
  <si>
    <t>інженер з механізації та автоматизації виробничих процесів</t>
  </si>
  <si>
    <t>оператор склоформувальних машин</t>
  </si>
  <si>
    <t>голова районної державної адміністрації</t>
  </si>
  <si>
    <t>налагоджувальник контрольно-вимірювальних приладів та автоматики</t>
  </si>
  <si>
    <t>головний конструктор</t>
  </si>
  <si>
    <t>лаборант (галузі техніки)</t>
  </si>
  <si>
    <t>арматурник (виробництво залізобетонних і бетонних виробів та конструкцій)</t>
  </si>
  <si>
    <t>контролер скляного виробництва</t>
  </si>
  <si>
    <t>контролер якості</t>
  </si>
  <si>
    <t>оператор-терміст на автоматичних лініях</t>
  </si>
  <si>
    <t>майстер дільниці</t>
  </si>
  <si>
    <t>хімік-аналітик</t>
  </si>
  <si>
    <t>економіст з бухгалтерського обліку та аналізу господарської діяльності</t>
  </si>
  <si>
    <t>голова правління</t>
  </si>
  <si>
    <t>начальник відділу</t>
  </si>
  <si>
    <t>начальник цеху</t>
  </si>
  <si>
    <t>начальник охорони (пожежної, сторожової та ін.)</t>
  </si>
  <si>
    <t>бригадир на дільницях основного виробництва (хлібопекарне та кондитерське виробництво)</t>
  </si>
  <si>
    <t>тракторист-машиніст сільськогосподарського (лісогосподарського) виробництва</t>
  </si>
  <si>
    <t xml:space="preserve">Професії, по яких середній розмір запропонованої  заробітної  плати є найбільшим, станом на 01.07.2018 </t>
  </si>
  <si>
    <t>Професії, по яких середній розмір  запропонованої заробітної плати є найбільшим станом на 01.07.2018 року</t>
  </si>
  <si>
    <t>інженер з проектно-кошторисної роботи</t>
  </si>
  <si>
    <t>маркшейдер</t>
  </si>
  <si>
    <t>фахівець з неруйнівного контролю</t>
  </si>
  <si>
    <t>енергетик</t>
  </si>
  <si>
    <t>механік з ремонту транспорту</t>
  </si>
  <si>
    <t>інспектор кредитний</t>
  </si>
  <si>
    <t>технік-механік сільськогосподарського  виробництва</t>
  </si>
  <si>
    <t xml:space="preserve">економіст з бухгалтерського обліку </t>
  </si>
  <si>
    <t>оператор комп'ютерного набору</t>
  </si>
  <si>
    <t>секретар</t>
  </si>
  <si>
    <t>комплектувальник товарів</t>
  </si>
  <si>
    <t>бариста</t>
  </si>
  <si>
    <t>інструктор з індивідуального навчання водінню</t>
  </si>
  <si>
    <t>робітник з догляду за тваринами</t>
  </si>
  <si>
    <t>машиніст прибиральних машин</t>
  </si>
  <si>
    <t>приймальник-відправник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</si>
</sst>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.0_₴_-;\-* #,##0.0_₴_-;_-* &quot;-&quot;??_₴_-;_-@_-"/>
    <numFmt numFmtId="191" formatCode="_-* #,##0_₴_-;\-* #,##0_₴_-;_-* &quot;-&quot;??_₴_-;_-@_-"/>
    <numFmt numFmtId="192" formatCode="0.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9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80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81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5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vertical="center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0" fontId="54" fillId="0" borderId="0" xfId="522" applyFont="1" applyFill="1">
      <alignment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3" fontId="43" fillId="0" borderId="3" xfId="449" applyNumberFormat="1" applyFont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43" fillId="50" borderId="3" xfId="449" applyNumberFormat="1" applyFont="1" applyFill="1" applyBorder="1" applyAlignment="1">
      <alignment horizontal="center" vertical="center" wrapText="1"/>
      <protection/>
    </xf>
    <xf numFmtId="3" fontId="43" fillId="50" borderId="3" xfId="522" applyNumberFormat="1" applyFont="1" applyFill="1" applyBorder="1" applyAlignment="1">
      <alignment horizontal="center" vertical="center" wrapText="1"/>
      <protection/>
    </xf>
    <xf numFmtId="0" fontId="7" fillId="50" borderId="0" xfId="522" applyFont="1" applyFill="1">
      <alignment/>
      <protection/>
    </xf>
    <xf numFmtId="0" fontId="8" fillId="50" borderId="0" xfId="522" applyFont="1" applyFill="1">
      <alignment/>
      <protection/>
    </xf>
    <xf numFmtId="0" fontId="45" fillId="50" borderId="0" xfId="522" applyFont="1" applyFill="1">
      <alignment/>
      <protection/>
    </xf>
    <xf numFmtId="0" fontId="7" fillId="50" borderId="0" xfId="522" applyFont="1" applyFill="1" applyAlignment="1">
      <alignment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81" fontId="43" fillId="0" borderId="3" xfId="522" applyNumberFormat="1" applyFont="1" applyFill="1" applyBorder="1" applyAlignment="1">
      <alignment horizontal="center" vertical="center"/>
      <protection/>
    </xf>
    <xf numFmtId="0" fontId="53" fillId="0" borderId="3" xfId="521" applyFont="1" applyBorder="1" applyAlignment="1">
      <alignment vertical="center" wrapText="1"/>
      <protection/>
    </xf>
    <xf numFmtId="1" fontId="8" fillId="50" borderId="3" xfId="449" applyNumberFormat="1" applyFont="1" applyFill="1" applyBorder="1" applyAlignment="1">
      <alignment horizontal="center" vertical="center" wrapText="1"/>
      <protection/>
    </xf>
    <xf numFmtId="0" fontId="42" fillId="51" borderId="3" xfId="501" applyFont="1" applyFill="1" applyBorder="1" applyAlignment="1">
      <alignment vertical="center" wrapText="1"/>
      <protection/>
    </xf>
    <xf numFmtId="3" fontId="42" fillId="51" borderId="3" xfId="501" applyNumberFormat="1" applyFont="1" applyFill="1" applyBorder="1" applyAlignment="1">
      <alignment horizontal="center" vertical="center" wrapText="1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3" fillId="50" borderId="3" xfId="522" applyFont="1" applyFill="1" applyBorder="1" applyAlignment="1">
      <alignment horizontal="left" vertical="center" wrapText="1"/>
      <protection/>
    </xf>
    <xf numFmtId="0" fontId="43" fillId="50" borderId="3" xfId="522" applyFont="1" applyFill="1" applyBorder="1" applyAlignment="1">
      <alignment horizontal="center" vertical="center" wrapText="1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181" fontId="43" fillId="50" borderId="3" xfId="522" applyNumberFormat="1" applyFont="1" applyFill="1" applyBorder="1" applyAlignment="1">
      <alignment horizontal="center" vertical="center" wrapText="1"/>
      <protection/>
    </xf>
    <xf numFmtId="181" fontId="43" fillId="50" borderId="3" xfId="522" applyNumberFormat="1" applyFont="1" applyFill="1" applyBorder="1" applyAlignment="1">
      <alignment horizontal="center" vertical="center"/>
      <protection/>
    </xf>
    <xf numFmtId="0" fontId="45" fillId="50" borderId="0" xfId="522" applyFont="1" applyFill="1" applyAlignment="1">
      <alignment vertical="center"/>
      <protection/>
    </xf>
    <xf numFmtId="0" fontId="52" fillId="50" borderId="3" xfId="521" applyFont="1" applyFill="1" applyBorder="1" applyAlignment="1">
      <alignment vertical="center" wrapText="1"/>
      <protection/>
    </xf>
    <xf numFmtId="3" fontId="51" fillId="50" borderId="3" xfId="522" applyNumberFormat="1" applyFont="1" applyFill="1" applyBorder="1" applyAlignment="1">
      <alignment horizontal="center" vertical="center" wrapText="1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3" fontId="43" fillId="50" borderId="22" xfId="522" applyNumberFormat="1" applyFont="1" applyFill="1" applyBorder="1" applyAlignment="1">
      <alignment horizontal="center" vertical="center"/>
      <protection/>
    </xf>
    <xf numFmtId="3" fontId="43" fillId="50" borderId="23" xfId="522" applyNumberFormat="1" applyFont="1" applyFill="1" applyBorder="1" applyAlignment="1">
      <alignment horizontal="center" vertical="center"/>
      <protection/>
    </xf>
    <xf numFmtId="189" fontId="52" fillId="50" borderId="24" xfId="449" applyNumberFormat="1" applyFont="1" applyFill="1" applyBorder="1" applyAlignment="1">
      <alignment horizontal="center" vertical="center"/>
      <protection/>
    </xf>
    <xf numFmtId="189" fontId="52" fillId="50" borderId="3" xfId="449" applyNumberFormat="1" applyFont="1" applyFill="1" applyBorder="1" applyAlignment="1">
      <alignment horizontal="center" vertical="center"/>
      <protection/>
    </xf>
    <xf numFmtId="189" fontId="52" fillId="50" borderId="25" xfId="449" applyNumberFormat="1" applyFont="1" applyFill="1" applyBorder="1" applyAlignment="1">
      <alignment horizontal="center" vertical="center"/>
      <protection/>
    </xf>
    <xf numFmtId="0" fontId="51" fillId="50" borderId="0" xfId="522" applyFont="1" applyFill="1">
      <alignment/>
      <protection/>
    </xf>
    <xf numFmtId="0" fontId="43" fillId="50" borderId="3" xfId="522" applyFont="1" applyFill="1" applyBorder="1" applyAlignment="1">
      <alignment horizontal="center" vertical="center" wrapText="1"/>
      <protection/>
    </xf>
    <xf numFmtId="181" fontId="43" fillId="50" borderId="3" xfId="449" applyNumberFormat="1" applyFont="1" applyFill="1" applyBorder="1" applyAlignment="1">
      <alignment horizontal="center" vertical="center" wrapText="1"/>
      <protection/>
    </xf>
    <xf numFmtId="180" fontId="43" fillId="50" borderId="3" xfId="449" applyNumberFormat="1" applyFont="1" applyFill="1" applyBorder="1" applyAlignment="1">
      <alignment horizontal="center" vertical="center" wrapText="1"/>
      <protection/>
    </xf>
    <xf numFmtId="0" fontId="44" fillId="50" borderId="0" xfId="522" applyFont="1" applyFill="1" applyAlignment="1">
      <alignment horizontal="center"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0" fontId="45" fillId="0" borderId="0" xfId="522" applyFont="1" applyFill="1" applyBorder="1" applyAlignment="1">
      <alignment horizontal="center"/>
      <protection/>
    </xf>
    <xf numFmtId="1" fontId="8" fillId="0" borderId="3" xfId="449" applyNumberFormat="1" applyFont="1" applyFill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3" fontId="8" fillId="0" borderId="3" xfId="522" applyNumberFormat="1" applyFont="1" applyFill="1" applyBorder="1" applyAlignment="1">
      <alignment horizontal="center" vertical="center"/>
      <protection/>
    </xf>
    <xf numFmtId="181" fontId="8" fillId="0" borderId="3" xfId="522" applyNumberFormat="1" applyFont="1" applyFill="1" applyBorder="1" applyAlignment="1">
      <alignment horizontal="center" vertical="center" wrapText="1"/>
      <protection/>
    </xf>
    <xf numFmtId="3" fontId="86" fillId="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3" fontId="48" fillId="0" borderId="3" xfId="449" applyNumberFormat="1" applyFont="1" applyFill="1" applyBorder="1" applyAlignment="1">
      <alignment horizontal="center" vertical="center" wrapText="1"/>
      <protection/>
    </xf>
    <xf numFmtId="0" fontId="7" fillId="0" borderId="0" xfId="522" applyFont="1" applyFill="1" applyAlignment="1">
      <alignment horizontal="center"/>
      <protection/>
    </xf>
    <xf numFmtId="0" fontId="7" fillId="0" borderId="0" xfId="522" applyFont="1" applyFill="1" applyAlignment="1">
      <alignment wrapText="1"/>
      <protection/>
    </xf>
    <xf numFmtId="3" fontId="7" fillId="50" borderId="0" xfId="522" applyNumberFormat="1" applyFont="1" applyFill="1">
      <alignment/>
      <protection/>
    </xf>
    <xf numFmtId="0" fontId="7" fillId="50" borderId="0" xfId="522" applyFont="1" applyFill="1" applyAlignment="1">
      <alignment vertical="center"/>
      <protection/>
    </xf>
    <xf numFmtId="181" fontId="7" fillId="50" borderId="0" xfId="522" applyNumberFormat="1" applyFont="1" applyFill="1">
      <alignment/>
      <protection/>
    </xf>
    <xf numFmtId="0" fontId="55" fillId="50" borderId="23" xfId="522" applyFont="1" applyFill="1" applyBorder="1" applyAlignment="1">
      <alignment horizontal="center" vertical="center" wrapText="1"/>
      <protection/>
    </xf>
    <xf numFmtId="3" fontId="43" fillId="50" borderId="23" xfId="522" applyNumberFormat="1" applyFont="1" applyFill="1" applyBorder="1" applyAlignment="1">
      <alignment horizontal="center" vertical="center" wrapText="1"/>
      <protection/>
    </xf>
    <xf numFmtId="181" fontId="43" fillId="50" borderId="22" xfId="449" applyNumberFormat="1" applyFont="1" applyFill="1" applyBorder="1" applyAlignment="1">
      <alignment horizontal="center" vertical="center" wrapText="1"/>
      <protection/>
    </xf>
    <xf numFmtId="180" fontId="43" fillId="50" borderId="22" xfId="449" applyNumberFormat="1" applyFont="1" applyFill="1" applyBorder="1" applyAlignment="1">
      <alignment horizontal="center" vertical="center" wrapText="1"/>
      <protection/>
    </xf>
    <xf numFmtId="0" fontId="3" fillId="50" borderId="26" xfId="522" applyFont="1" applyFill="1" applyBorder="1" applyAlignment="1">
      <alignment horizontal="left" vertical="center" wrapText="1"/>
      <protection/>
    </xf>
    <xf numFmtId="3" fontId="51" fillId="50" borderId="27" xfId="522" applyNumberFormat="1" applyFont="1" applyFill="1" applyBorder="1" applyAlignment="1">
      <alignment horizontal="center" vertical="center"/>
      <protection/>
    </xf>
    <xf numFmtId="181" fontId="43" fillId="50" borderId="25" xfId="449" applyNumberFormat="1" applyFont="1" applyFill="1" applyBorder="1" applyAlignment="1">
      <alignment horizontal="center" vertical="center" wrapText="1"/>
      <protection/>
    </xf>
    <xf numFmtId="3" fontId="51" fillId="50" borderId="28" xfId="522" applyNumberFormat="1" applyFont="1" applyFill="1" applyBorder="1" applyAlignment="1">
      <alignment horizontal="center" vertical="center"/>
      <protection/>
    </xf>
    <xf numFmtId="180" fontId="43" fillId="50" borderId="25" xfId="449" applyNumberFormat="1" applyFont="1" applyFill="1" applyBorder="1" applyAlignment="1">
      <alignment horizontal="center" vertical="center" wrapText="1"/>
      <protection/>
    </xf>
    <xf numFmtId="0" fontId="52" fillId="0" borderId="3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center" vertical="center"/>
    </xf>
    <xf numFmtId="0" fontId="2" fillId="0" borderId="0" xfId="501" applyFont="1" applyFill="1">
      <alignment/>
      <protection/>
    </xf>
    <xf numFmtId="0" fontId="63" fillId="0" borderId="0" xfId="501" applyFont="1" applyFill="1">
      <alignment/>
      <protection/>
    </xf>
    <xf numFmtId="3" fontId="42" fillId="0" borderId="3" xfId="0" applyNumberFormat="1" applyFont="1" applyFill="1" applyBorder="1" applyAlignment="1">
      <alignment horizontal="center" vertical="center"/>
    </xf>
    <xf numFmtId="0" fontId="6" fillId="0" borderId="0" xfId="501" applyFill="1">
      <alignment/>
      <protection/>
    </xf>
    <xf numFmtId="0" fontId="50" fillId="50" borderId="0" xfId="522" applyFont="1" applyFill="1" applyAlignment="1">
      <alignment horizontal="center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2" fillId="52" borderId="0" xfId="501" applyFont="1" applyFill="1">
      <alignment/>
      <protection/>
    </xf>
    <xf numFmtId="0" fontId="68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45" fillId="50" borderId="0" xfId="522" applyFont="1" applyFill="1" applyBorder="1" applyAlignment="1">
      <alignment horizontal="center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3" fontId="87" fillId="50" borderId="3" xfId="522" applyNumberFormat="1" applyFont="1" applyFill="1" applyBorder="1" applyAlignment="1">
      <alignment horizontal="center" vertical="center"/>
      <protection/>
    </xf>
    <xf numFmtId="0" fontId="3" fillId="50" borderId="0" xfId="522" applyFont="1" applyFill="1" applyAlignment="1">
      <alignment vertical="center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0" fontId="56" fillId="50" borderId="3" xfId="522" applyFont="1" applyFill="1" applyBorder="1" applyAlignment="1">
      <alignment horizontal="center" vertical="center" wrapText="1"/>
      <protection/>
    </xf>
    <xf numFmtId="3" fontId="88" fillId="50" borderId="3" xfId="522" applyNumberFormat="1" applyFont="1" applyFill="1" applyBorder="1" applyAlignment="1">
      <alignment horizontal="center" vertical="center"/>
      <protection/>
    </xf>
    <xf numFmtId="3" fontId="62" fillId="50" borderId="3" xfId="449" applyNumberFormat="1" applyFont="1" applyFill="1" applyBorder="1" applyAlignment="1">
      <alignment horizontal="center" vertical="center" wrapText="1"/>
      <protection/>
    </xf>
    <xf numFmtId="0" fontId="52" fillId="50" borderId="0" xfId="501" applyFont="1" applyFill="1">
      <alignment/>
      <protection/>
    </xf>
    <xf numFmtId="0" fontId="4" fillId="50" borderId="0" xfId="501" applyFont="1" applyFill="1">
      <alignment/>
      <protection/>
    </xf>
    <xf numFmtId="2" fontId="2" fillId="50" borderId="0" xfId="501" applyNumberFormat="1" applyFont="1" applyFill="1" applyAlignment="1">
      <alignment wrapText="1"/>
      <protection/>
    </xf>
    <xf numFmtId="0" fontId="2" fillId="50" borderId="0" xfId="501" applyFont="1" applyFill="1">
      <alignment/>
      <protection/>
    </xf>
    <xf numFmtId="0" fontId="67" fillId="50" borderId="0" xfId="501" applyFont="1" applyFill="1">
      <alignment/>
      <protection/>
    </xf>
    <xf numFmtId="2" fontId="9" fillId="50" borderId="3" xfId="501" applyNumberFormat="1" applyFont="1" applyFill="1" applyBorder="1" applyAlignment="1">
      <alignment horizontal="center" vertical="center" wrapText="1"/>
      <protection/>
    </xf>
    <xf numFmtId="0" fontId="9" fillId="50" borderId="0" xfId="501" applyFont="1" applyFill="1">
      <alignment/>
      <protection/>
    </xf>
    <xf numFmtId="0" fontId="66" fillId="50" borderId="3" xfId="501" applyFont="1" applyFill="1" applyBorder="1" applyAlignment="1">
      <alignment horizontal="center"/>
      <protection/>
    </xf>
    <xf numFmtId="2" fontId="67" fillId="50" borderId="3" xfId="501" applyNumberFormat="1" applyFont="1" applyFill="1" applyBorder="1" applyAlignment="1">
      <alignment horizontal="center" vertical="center" wrapText="1"/>
      <protection/>
    </xf>
    <xf numFmtId="0" fontId="67" fillId="50" borderId="3" xfId="501" applyFont="1" applyFill="1" applyBorder="1" applyAlignment="1">
      <alignment horizontal="center" vertical="center" wrapText="1"/>
      <protection/>
    </xf>
    <xf numFmtId="0" fontId="4" fillId="50" borderId="3" xfId="501" applyFont="1" applyFill="1" applyBorder="1" applyAlignment="1">
      <alignment horizontal="center" vertical="center"/>
      <protection/>
    </xf>
    <xf numFmtId="0" fontId="9" fillId="50" borderId="3" xfId="0" applyFont="1" applyFill="1" applyBorder="1" applyAlignment="1">
      <alignment horizontal="left" vertical="center" wrapText="1"/>
    </xf>
    <xf numFmtId="3" fontId="9" fillId="50" borderId="3" xfId="501" applyNumberFormat="1" applyFont="1" applyFill="1" applyBorder="1" applyAlignment="1">
      <alignment horizontal="center" vertical="center" wrapText="1"/>
      <protection/>
    </xf>
    <xf numFmtId="3" fontId="5" fillId="50" borderId="3" xfId="501" applyNumberFormat="1" applyFont="1" applyFill="1" applyBorder="1" applyAlignment="1">
      <alignment horizontal="center" vertical="center" wrapText="1"/>
      <protection/>
    </xf>
    <xf numFmtId="0" fontId="9" fillId="50" borderId="0" xfId="501" applyFont="1" applyFill="1" applyAlignment="1">
      <alignment/>
      <protection/>
    </xf>
    <xf numFmtId="0" fontId="9" fillId="50" borderId="3" xfId="501" applyFont="1" applyFill="1" applyBorder="1" applyAlignment="1">
      <alignment horizontal="center" vertical="center"/>
      <protection/>
    </xf>
    <xf numFmtId="3" fontId="9" fillId="5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left" vertical="center" wrapText="1"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Fill="1" applyBorder="1" applyAlignment="1">
      <alignment horizontal="center" vertical="center" wrapText="1"/>
      <protection/>
    </xf>
    <xf numFmtId="0" fontId="9" fillId="0" borderId="0" xfId="501" applyFont="1" applyFill="1">
      <alignment/>
      <protection/>
    </xf>
    <xf numFmtId="0" fontId="9" fillId="0" borderId="3" xfId="0" applyFont="1" applyFill="1" applyBorder="1" applyAlignment="1">
      <alignment vertical="center" wrapText="1"/>
    </xf>
    <xf numFmtId="0" fontId="9" fillId="0" borderId="3" xfId="501" applyFont="1" applyFill="1" applyBorder="1" applyAlignment="1">
      <alignment horizontal="center" vertical="center" wrapText="1"/>
      <protection/>
    </xf>
    <xf numFmtId="0" fontId="5" fillId="0" borderId="3" xfId="501" applyFont="1" applyFill="1" applyBorder="1" applyAlignment="1">
      <alignment horizontal="center" vertical="center" wrapText="1"/>
      <protection/>
    </xf>
    <xf numFmtId="0" fontId="67" fillId="50" borderId="3" xfId="501" applyFont="1" applyFill="1" applyBorder="1" applyAlignment="1">
      <alignment horizontal="center" vertical="center"/>
      <protection/>
    </xf>
    <xf numFmtId="0" fontId="2" fillId="50" borderId="0" xfId="501" applyFont="1" applyFill="1" applyAlignment="1">
      <alignment/>
      <protection/>
    </xf>
    <xf numFmtId="3" fontId="9" fillId="50" borderId="0" xfId="501" applyNumberFormat="1" applyFont="1" applyFill="1" applyAlignment="1">
      <alignment horizontal="center"/>
      <protection/>
    </xf>
    <xf numFmtId="1" fontId="69" fillId="50" borderId="3" xfId="501" applyNumberFormat="1" applyFont="1" applyFill="1" applyBorder="1" applyAlignment="1">
      <alignment vertical="center" wrapText="1"/>
      <protection/>
    </xf>
    <xf numFmtId="3" fontId="70" fillId="50" borderId="3" xfId="501" applyNumberFormat="1" applyFont="1" applyFill="1" applyBorder="1" applyAlignment="1">
      <alignment horizontal="center" vertical="center" wrapText="1"/>
      <protection/>
    </xf>
    <xf numFmtId="0" fontId="69" fillId="50" borderId="3" xfId="0" applyFont="1" applyFill="1" applyBorder="1" applyAlignment="1">
      <alignment vertical="center" wrapText="1"/>
    </xf>
    <xf numFmtId="3" fontId="70" fillId="50" borderId="3" xfId="0" applyNumberFormat="1" applyFont="1" applyFill="1" applyBorder="1" applyAlignment="1">
      <alignment horizontal="center" vertical="center"/>
    </xf>
    <xf numFmtId="2" fontId="69" fillId="50" borderId="3" xfId="501" applyNumberFormat="1" applyFont="1" applyFill="1" applyBorder="1" applyAlignment="1">
      <alignment vertical="center" wrapText="1"/>
      <protection/>
    </xf>
    <xf numFmtId="3" fontId="70" fillId="50" borderId="3" xfId="501" applyNumberFormat="1" applyFont="1" applyFill="1" applyBorder="1" applyAlignment="1">
      <alignment horizontal="center" vertical="center"/>
      <protection/>
    </xf>
    <xf numFmtId="0" fontId="63" fillId="52" borderId="0" xfId="501" applyFont="1" applyFill="1">
      <alignment/>
      <protection/>
    </xf>
    <xf numFmtId="0" fontId="6" fillId="52" borderId="0" xfId="501" applyFill="1">
      <alignment/>
      <protection/>
    </xf>
    <xf numFmtId="3" fontId="59" fillId="52" borderId="0" xfId="501" applyNumberFormat="1" applyFont="1" applyFill="1">
      <alignment/>
      <protection/>
    </xf>
    <xf numFmtId="0" fontId="63" fillId="50" borderId="0" xfId="501" applyFont="1" applyFill="1">
      <alignment/>
      <protection/>
    </xf>
    <xf numFmtId="0" fontId="52" fillId="50" borderId="3" xfId="501" applyFont="1" applyFill="1" applyBorder="1" applyAlignment="1">
      <alignment horizontal="center" vertical="center" wrapText="1"/>
      <protection/>
    </xf>
    <xf numFmtId="3" fontId="42" fillId="50" borderId="3" xfId="501" applyNumberFormat="1" applyFont="1" applyFill="1" applyBorder="1" applyAlignment="1">
      <alignment horizontal="center" vertical="center" wrapText="1"/>
      <protection/>
    </xf>
    <xf numFmtId="0" fontId="64" fillId="50" borderId="0" xfId="501" applyFont="1" applyFill="1">
      <alignment/>
      <protection/>
    </xf>
    <xf numFmtId="0" fontId="6" fillId="50" borderId="0" xfId="501" applyFont="1" applyFill="1">
      <alignment/>
      <protection/>
    </xf>
    <xf numFmtId="0" fontId="52" fillId="50" borderId="3" xfId="0" applyFont="1" applyFill="1" applyBorder="1" applyAlignment="1">
      <alignment horizontal="left" vertical="center" wrapText="1"/>
    </xf>
    <xf numFmtId="3" fontId="42" fillId="50" borderId="3" xfId="0" applyNumberFormat="1" applyFont="1" applyFill="1" applyBorder="1" applyAlignment="1">
      <alignment horizontal="center" vertical="center"/>
    </xf>
    <xf numFmtId="0" fontId="6" fillId="50" borderId="0" xfId="501" applyFill="1">
      <alignment/>
      <protection/>
    </xf>
    <xf numFmtId="0" fontId="52" fillId="50" borderId="3" xfId="0" applyFont="1" applyFill="1" applyBorder="1" applyAlignment="1">
      <alignment vertical="center" wrapText="1"/>
    </xf>
    <xf numFmtId="0" fontId="52" fillId="50" borderId="3" xfId="501" applyFont="1" applyFill="1" applyBorder="1" applyAlignment="1">
      <alignment horizontal="left" vertical="center" wrapText="1"/>
      <protection/>
    </xf>
    <xf numFmtId="3" fontId="42" fillId="50" borderId="3" xfId="501" applyNumberFormat="1" applyFont="1" applyFill="1" applyBorder="1" applyAlignment="1">
      <alignment horizontal="center" vertical="center"/>
      <protection/>
    </xf>
    <xf numFmtId="3" fontId="42" fillId="50" borderId="3" xfId="0" applyNumberFormat="1" applyFont="1" applyFill="1" applyBorder="1" applyAlignment="1">
      <alignment horizontal="center" vertical="center" wrapText="1"/>
    </xf>
    <xf numFmtId="0" fontId="52" fillId="50" borderId="3" xfId="501" applyFont="1" applyFill="1" applyBorder="1" applyAlignment="1">
      <alignment vertical="center" wrapText="1"/>
      <protection/>
    </xf>
    <xf numFmtId="0" fontId="52" fillId="0" borderId="0" xfId="501" applyFont="1" applyFill="1">
      <alignment/>
      <protection/>
    </xf>
    <xf numFmtId="0" fontId="67" fillId="0" borderId="3" xfId="501" applyFont="1" applyFill="1" applyBorder="1" applyAlignment="1">
      <alignment horizontal="center" vertical="center" wrapText="1"/>
      <protection/>
    </xf>
    <xf numFmtId="3" fontId="67" fillId="0" borderId="3" xfId="501" applyNumberFormat="1" applyFont="1" applyFill="1" applyBorder="1" applyAlignment="1">
      <alignment horizontal="center" vertical="center" wrapText="1"/>
      <protection/>
    </xf>
    <xf numFmtId="0" fontId="67" fillId="0" borderId="0" xfId="501" applyFont="1" applyFill="1">
      <alignment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501" applyFont="1" applyFill="1" applyBorder="1" applyAlignment="1">
      <alignment horizontal="left" vertical="center" wrapText="1"/>
      <protection/>
    </xf>
    <xf numFmtId="3" fontId="2" fillId="0" borderId="0" xfId="501" applyNumberFormat="1" applyFont="1" applyFill="1">
      <alignment/>
      <protection/>
    </xf>
    <xf numFmtId="0" fontId="46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8" fillId="0" borderId="3" xfId="522" applyFont="1" applyFill="1" applyBorder="1" applyAlignment="1">
      <alignment horizontal="center" vertical="center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8" fillId="0" borderId="29" xfId="522" applyFont="1" applyFill="1" applyBorder="1" applyAlignment="1">
      <alignment horizontal="center" vertical="center"/>
      <protection/>
    </xf>
    <xf numFmtId="0" fontId="8" fillId="0" borderId="30" xfId="522" applyFont="1" applyFill="1" applyBorder="1" applyAlignment="1">
      <alignment horizontal="center" vertical="center"/>
      <protection/>
    </xf>
    <xf numFmtId="0" fontId="45" fillId="0" borderId="3" xfId="522" applyFont="1" applyFill="1" applyBorder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50" fillId="50" borderId="0" xfId="522" applyFont="1" applyFill="1" applyAlignment="1">
      <alignment horizontal="center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50" fillId="50" borderId="3" xfId="522" applyFont="1" applyFill="1" applyBorder="1" applyAlignment="1">
      <alignment horizontal="center"/>
      <protection/>
    </xf>
    <xf numFmtId="0" fontId="58" fillId="50" borderId="0" xfId="501" applyFont="1" applyFill="1" applyAlignment="1">
      <alignment horizontal="center" vertical="center" wrapText="1"/>
      <protection/>
    </xf>
    <xf numFmtId="0" fontId="4" fillId="50" borderId="3" xfId="501" applyFont="1" applyFill="1" applyBorder="1" applyAlignment="1">
      <alignment horizontal="center"/>
      <protection/>
    </xf>
    <xf numFmtId="2" fontId="9" fillId="50" borderId="3" xfId="501" applyNumberFormat="1" applyFont="1" applyFill="1" applyBorder="1" applyAlignment="1">
      <alignment horizontal="center" vertical="center" wrapText="1"/>
      <protection/>
    </xf>
    <xf numFmtId="0" fontId="9" fillId="50" borderId="3" xfId="501" applyFont="1" applyFill="1" applyBorder="1" applyAlignment="1">
      <alignment horizontal="center" vertical="center" wrapText="1"/>
      <protection/>
    </xf>
    <xf numFmtId="0" fontId="5" fillId="50" borderId="22" xfId="501" applyFont="1" applyFill="1" applyBorder="1" applyAlignment="1">
      <alignment horizontal="center" vertical="center" wrapText="1"/>
      <protection/>
    </xf>
    <xf numFmtId="0" fontId="5" fillId="50" borderId="31" xfId="501" applyFont="1" applyFill="1" applyBorder="1" applyAlignment="1">
      <alignment horizontal="center" vertical="center" wrapText="1"/>
      <protection/>
    </xf>
    <xf numFmtId="0" fontId="5" fillId="50" borderId="24" xfId="501" applyFont="1" applyFill="1" applyBorder="1" applyAlignment="1">
      <alignment horizontal="center" vertical="center" wrapText="1"/>
      <protection/>
    </xf>
    <xf numFmtId="0" fontId="9" fillId="50" borderId="29" xfId="501" applyNumberFormat="1" applyFont="1" applyFill="1" applyBorder="1" applyAlignment="1">
      <alignment horizontal="center" vertical="center" wrapText="1"/>
      <protection/>
    </xf>
    <xf numFmtId="0" fontId="9" fillId="50" borderId="30" xfId="501" applyNumberFormat="1" applyFont="1" applyFill="1" applyBorder="1" applyAlignment="1">
      <alignment horizontal="center" vertical="center" wrapText="1"/>
      <protection/>
    </xf>
    <xf numFmtId="0" fontId="9" fillId="50" borderId="22" xfId="501" applyFont="1" applyFill="1" applyBorder="1" applyAlignment="1">
      <alignment horizontal="center" vertical="center" wrapText="1"/>
      <protection/>
    </xf>
    <xf numFmtId="0" fontId="9" fillId="50" borderId="24" xfId="501" applyFont="1" applyFill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42" fillId="0" borderId="29" xfId="501" applyFont="1" applyFill="1" applyBorder="1" applyAlignment="1">
      <alignment horizontal="center" vertical="center" wrapText="1"/>
      <protection/>
    </xf>
    <xf numFmtId="0" fontId="42" fillId="0" borderId="32" xfId="501" applyFont="1" applyFill="1" applyBorder="1" applyAlignment="1">
      <alignment horizontal="center" vertical="center" wrapText="1"/>
      <protection/>
    </xf>
    <xf numFmtId="0" fontId="42" fillId="0" borderId="30" xfId="501" applyFont="1" applyFill="1" applyBorder="1" applyAlignment="1">
      <alignment horizontal="center" vertical="center" wrapText="1"/>
      <protection/>
    </xf>
    <xf numFmtId="0" fontId="61" fillId="0" borderId="0" xfId="501" applyFont="1" applyFill="1" applyAlignment="1">
      <alignment horizontal="center" vertical="center" wrapText="1"/>
      <protection/>
    </xf>
    <xf numFmtId="0" fontId="65" fillId="0" borderId="0" xfId="501" applyFont="1" applyFill="1" applyAlignment="1">
      <alignment horizontal="center" vertical="center" wrapText="1"/>
      <protection/>
    </xf>
    <xf numFmtId="2" fontId="9" fillId="0" borderId="3" xfId="501" applyNumberFormat="1" applyFont="1" applyFill="1" applyBorder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0" fontId="5" fillId="0" borderId="3" xfId="501" applyFont="1" applyFill="1" applyBorder="1" applyAlignment="1">
      <alignment horizontal="center" vertical="center" wrapText="1"/>
      <protection/>
    </xf>
    <xf numFmtId="0" fontId="9" fillId="0" borderId="29" xfId="501" applyNumberFormat="1" applyFont="1" applyFill="1" applyBorder="1" applyAlignment="1">
      <alignment horizontal="center" vertical="center" wrapText="1"/>
      <protection/>
    </xf>
    <xf numFmtId="0" fontId="9" fillId="0" borderId="30" xfId="501" applyNumberFormat="1" applyFont="1" applyFill="1" applyBorder="1" applyAlignment="1">
      <alignment horizontal="center" vertical="center" wrapText="1"/>
      <protection/>
    </xf>
    <xf numFmtId="3" fontId="9" fillId="0" borderId="22" xfId="501" applyNumberFormat="1" applyFont="1" applyFill="1" applyBorder="1" applyAlignment="1">
      <alignment horizontal="center" vertical="center" wrapText="1"/>
      <protection/>
    </xf>
    <xf numFmtId="3" fontId="9" fillId="0" borderId="24" xfId="501" applyNumberFormat="1" applyFont="1" applyFill="1" applyBorder="1" applyAlignment="1">
      <alignment horizontal="center" vertical="center" wrapText="1"/>
      <protection/>
    </xf>
    <xf numFmtId="0" fontId="60" fillId="50" borderId="0" xfId="501" applyFont="1" applyFill="1" applyAlignment="1">
      <alignment horizontal="center" vertical="center" wrapText="1"/>
      <protection/>
    </xf>
    <xf numFmtId="0" fontId="42" fillId="50" borderId="3" xfId="501" applyFont="1" applyFill="1" applyBorder="1" applyAlignment="1">
      <alignment horizontal="center" vertical="center" wrapText="1"/>
      <protection/>
    </xf>
    <xf numFmtId="0" fontId="51" fillId="50" borderId="3" xfId="522" applyFont="1" applyFill="1" applyBorder="1" applyAlignment="1">
      <alignment horizontal="center"/>
      <protection/>
    </xf>
    <xf numFmtId="0" fontId="44" fillId="50" borderId="0" xfId="522" applyFont="1" applyFill="1" applyAlignment="1">
      <alignment horizontal="center"/>
      <protection/>
    </xf>
    <xf numFmtId="0" fontId="49" fillId="0" borderId="0" xfId="522" applyFont="1" applyFill="1" applyAlignment="1">
      <alignment horizontal="center"/>
      <protection/>
    </xf>
    <xf numFmtId="0" fontId="57" fillId="50" borderId="0" xfId="522" applyFont="1" applyFill="1" applyBorder="1" applyAlignment="1">
      <alignment horizontal="center" vertical="center" wrapText="1"/>
      <protection/>
    </xf>
    <xf numFmtId="0" fontId="46" fillId="50" borderId="0" xfId="522" applyFont="1" applyFill="1" applyAlignment="1">
      <alignment horizontal="center" wrapText="1"/>
      <protection/>
    </xf>
    <xf numFmtId="0" fontId="47" fillId="50" borderId="0" xfId="522" applyFont="1" applyFill="1" applyAlignment="1">
      <alignment horizontal="center"/>
      <protection/>
    </xf>
    <xf numFmtId="0" fontId="45" fillId="50" borderId="3" xfId="522" applyFont="1" applyFill="1" applyBorder="1" applyAlignment="1">
      <alignment horizontal="center"/>
      <protection/>
    </xf>
    <xf numFmtId="2" fontId="3" fillId="50" borderId="3" xfId="522" applyNumberFormat="1" applyFont="1" applyFill="1" applyBorder="1" applyAlignment="1">
      <alignment horizontal="center" vertical="center" wrapText="1"/>
      <protection/>
    </xf>
    <xf numFmtId="0" fontId="3" fillId="50" borderId="3" xfId="522" applyFont="1" applyFill="1" applyBorder="1" applyAlignment="1">
      <alignment horizontal="center" vertical="center" wrapText="1"/>
      <protection/>
    </xf>
    <xf numFmtId="14" fontId="3" fillId="50" borderId="3" xfId="449" applyNumberFormat="1" applyFont="1" applyFill="1" applyBorder="1" applyAlignment="1">
      <alignment horizontal="center" vertical="center" wrapText="1"/>
      <protection/>
    </xf>
    <xf numFmtId="0" fontId="51" fillId="50" borderId="3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00%20&#1057;&#1040;&#1049;&#1058;\2017%20&#1046;&#1080;&#1090;&#1086;&#1084;&#1080;&#1088;\2.2.%20&#1055;&#1086;&#1087;&#1080;&#1090;%20&#1090;&#1072;%20&#1087;&#1088;&#1086;&#1087;&#1086;&#1079;&#1080;&#1094;&#1110;&#1103;%20&#1085;&#1072;%20&#1088;&#1080;&#1085;&#1082;&#1091;%20&#1087;&#1088;&#1072;&#1094;&#1110;%20&#1091;%20&#1088;&#1086;&#1079;&#1088;&#1110;&#1079;&#1110;%20&#1087;&#1088;&#1086;&#1092;&#1077;&#1089;&#1110;&#1081;%20&#1090;&#1072;%20&#1074;&#1080;&#1076;&#1110;&#1074;%20&#1076;&#1110;&#1103;&#1083;&#1100;&#1085;&#1086;&#1089;&#1090;&#1110;\&#1044;&#1086;&#1090;&#1072;&#1090;&#1082;&#1080;%20&#1075;&#1086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28"/>
  <sheetViews>
    <sheetView tabSelected="1" zoomScale="77" zoomScaleNormal="77" zoomScaleSheetLayoutView="82" zoomScalePageLayoutView="0" workbookViewId="0" topLeftCell="A1">
      <selection activeCell="A4" sqref="A4:A5"/>
    </sheetView>
  </sheetViews>
  <sheetFormatPr defaultColWidth="8.8515625" defaultRowHeight="15"/>
  <cols>
    <col min="1" max="1" width="37.140625" style="4" customWidth="1"/>
    <col min="2" max="3" width="10.7109375" style="4" customWidth="1"/>
    <col min="4" max="4" width="13.00390625" style="4" customWidth="1"/>
    <col min="5" max="6" width="10.7109375" style="4" customWidth="1"/>
    <col min="7" max="7" width="13.00390625" style="4" customWidth="1"/>
    <col min="8" max="16384" width="8.8515625" style="4" customWidth="1"/>
  </cols>
  <sheetData>
    <row r="1" spans="1:7" s="1" customFormat="1" ht="20.25">
      <c r="A1" s="143" t="s">
        <v>88</v>
      </c>
      <c r="B1" s="143"/>
      <c r="C1" s="143"/>
      <c r="D1" s="143"/>
      <c r="E1" s="143"/>
      <c r="F1" s="143"/>
      <c r="G1" s="143"/>
    </row>
    <row r="2" spans="1:7" s="1" customFormat="1" ht="19.5" customHeight="1">
      <c r="A2" s="144" t="s">
        <v>8</v>
      </c>
      <c r="B2" s="144"/>
      <c r="C2" s="144"/>
      <c r="D2" s="144"/>
      <c r="E2" s="144"/>
      <c r="F2" s="144"/>
      <c r="G2" s="144"/>
    </row>
    <row r="3" spans="1:7" s="2" customFormat="1" ht="30.75" customHeight="1">
      <c r="A3" s="44"/>
      <c r="B3" s="44"/>
      <c r="C3" s="44"/>
      <c r="D3" s="44"/>
      <c r="E3" s="44"/>
      <c r="F3" s="44"/>
      <c r="G3" s="44"/>
    </row>
    <row r="4" spans="1:7" s="2" customFormat="1" ht="30.75" customHeight="1">
      <c r="A4" s="149"/>
      <c r="B4" s="145" t="s">
        <v>229</v>
      </c>
      <c r="C4" s="145"/>
      <c r="D4" s="146" t="s">
        <v>31</v>
      </c>
      <c r="E4" s="147" t="s">
        <v>230</v>
      </c>
      <c r="F4" s="148"/>
      <c r="G4" s="146" t="s">
        <v>31</v>
      </c>
    </row>
    <row r="5" spans="1:7" s="2" customFormat="1" ht="68.25" customHeight="1">
      <c r="A5" s="149"/>
      <c r="B5" s="45" t="s">
        <v>149</v>
      </c>
      <c r="C5" s="45" t="s">
        <v>150</v>
      </c>
      <c r="D5" s="146"/>
      <c r="E5" s="45" t="s">
        <v>149</v>
      </c>
      <c r="F5" s="45" t="s">
        <v>151</v>
      </c>
      <c r="G5" s="146"/>
    </row>
    <row r="6" spans="1:7" s="50" customFormat="1" ht="34.5" customHeight="1">
      <c r="A6" s="46" t="s">
        <v>32</v>
      </c>
      <c r="B6" s="47">
        <f>SUM(B7:B25)</f>
        <v>22869</v>
      </c>
      <c r="C6" s="47">
        <f>SUM(C7:C25)</f>
        <v>23687</v>
      </c>
      <c r="D6" s="48">
        <f>ROUND(C6/B6*100,1)</f>
        <v>103.6</v>
      </c>
      <c r="E6" s="49">
        <f>SUM(E7:E25)</f>
        <v>2947</v>
      </c>
      <c r="F6" s="49">
        <f>SUM(F7:F25)</f>
        <v>3385</v>
      </c>
      <c r="G6" s="48">
        <f aca="true" t="shared" si="0" ref="G6:G25">ROUND(F6/E6*100,1)</f>
        <v>114.9</v>
      </c>
    </row>
    <row r="7" spans="1:7" ht="60" customHeight="1">
      <c r="A7" s="51" t="s">
        <v>10</v>
      </c>
      <c r="B7" s="52">
        <v>3301</v>
      </c>
      <c r="C7" s="76">
        <v>3644</v>
      </c>
      <c r="D7" s="48">
        <f aca="true" t="shared" si="1" ref="D7:D25">ROUND(C7/B7*100,1)</f>
        <v>110.4</v>
      </c>
      <c r="E7" s="52">
        <v>200</v>
      </c>
      <c r="F7" s="43">
        <v>243</v>
      </c>
      <c r="G7" s="48">
        <f t="shared" si="0"/>
        <v>121.5</v>
      </c>
    </row>
    <row r="8" spans="1:7" ht="44.25" customHeight="1">
      <c r="A8" s="51" t="s">
        <v>11</v>
      </c>
      <c r="B8" s="52">
        <v>743</v>
      </c>
      <c r="C8" s="76">
        <v>699</v>
      </c>
      <c r="D8" s="48">
        <f t="shared" si="1"/>
        <v>94.1</v>
      </c>
      <c r="E8" s="52">
        <v>117</v>
      </c>
      <c r="F8" s="43">
        <v>97</v>
      </c>
      <c r="G8" s="48">
        <f t="shared" si="0"/>
        <v>82.9</v>
      </c>
    </row>
    <row r="9" spans="1:7" s="5" customFormat="1" ht="27.75" customHeight="1">
      <c r="A9" s="51" t="s">
        <v>12</v>
      </c>
      <c r="B9" s="52">
        <v>6176</v>
      </c>
      <c r="C9" s="76">
        <v>6361</v>
      </c>
      <c r="D9" s="48">
        <f t="shared" si="1"/>
        <v>103</v>
      </c>
      <c r="E9" s="52">
        <v>985</v>
      </c>
      <c r="F9" s="43">
        <v>1013</v>
      </c>
      <c r="G9" s="48">
        <f t="shared" si="0"/>
        <v>102.8</v>
      </c>
    </row>
    <row r="10" spans="1:8" ht="43.5" customHeight="1">
      <c r="A10" s="51" t="s">
        <v>13</v>
      </c>
      <c r="B10" s="52">
        <v>274</v>
      </c>
      <c r="C10" s="76">
        <v>246</v>
      </c>
      <c r="D10" s="48">
        <f t="shared" si="1"/>
        <v>89.8</v>
      </c>
      <c r="E10" s="52">
        <v>10</v>
      </c>
      <c r="F10" s="43">
        <v>36</v>
      </c>
      <c r="G10" s="48">
        <f t="shared" si="0"/>
        <v>360</v>
      </c>
      <c r="H10" s="53"/>
    </row>
    <row r="11" spans="1:7" ht="42" customHeight="1">
      <c r="A11" s="51" t="s">
        <v>14</v>
      </c>
      <c r="B11" s="52">
        <v>352</v>
      </c>
      <c r="C11" s="76">
        <v>373</v>
      </c>
      <c r="D11" s="48">
        <f t="shared" si="1"/>
        <v>106</v>
      </c>
      <c r="E11" s="52">
        <v>53</v>
      </c>
      <c r="F11" s="43">
        <v>65</v>
      </c>
      <c r="G11" s="48">
        <f t="shared" si="0"/>
        <v>122.6</v>
      </c>
    </row>
    <row r="12" spans="1:7" ht="26.25" customHeight="1">
      <c r="A12" s="51" t="s">
        <v>15</v>
      </c>
      <c r="B12" s="52">
        <v>646</v>
      </c>
      <c r="C12" s="76">
        <v>697</v>
      </c>
      <c r="D12" s="48">
        <f t="shared" si="1"/>
        <v>107.9</v>
      </c>
      <c r="E12" s="52">
        <v>117</v>
      </c>
      <c r="F12" s="43">
        <v>118</v>
      </c>
      <c r="G12" s="48">
        <f t="shared" si="0"/>
        <v>100.9</v>
      </c>
    </row>
    <row r="13" spans="1:7" ht="57" customHeight="1">
      <c r="A13" s="51" t="s">
        <v>16</v>
      </c>
      <c r="B13" s="52">
        <v>4366</v>
      </c>
      <c r="C13" s="77">
        <v>3859</v>
      </c>
      <c r="D13" s="48">
        <f t="shared" si="1"/>
        <v>88.4</v>
      </c>
      <c r="E13" s="52">
        <v>600</v>
      </c>
      <c r="F13" s="43">
        <v>689</v>
      </c>
      <c r="G13" s="48">
        <f t="shared" si="0"/>
        <v>114.8</v>
      </c>
    </row>
    <row r="14" spans="1:7" ht="42" customHeight="1">
      <c r="A14" s="51" t="s">
        <v>17</v>
      </c>
      <c r="B14" s="52">
        <v>957</v>
      </c>
      <c r="C14" s="77">
        <v>1033</v>
      </c>
      <c r="D14" s="48">
        <f t="shared" si="1"/>
        <v>107.9</v>
      </c>
      <c r="E14" s="52">
        <v>165</v>
      </c>
      <c r="F14" s="43">
        <v>260</v>
      </c>
      <c r="G14" s="48">
        <f t="shared" si="0"/>
        <v>157.6</v>
      </c>
    </row>
    <row r="15" spans="1:7" ht="41.25" customHeight="1">
      <c r="A15" s="51" t="s">
        <v>18</v>
      </c>
      <c r="B15" s="52">
        <v>683</v>
      </c>
      <c r="C15" s="77">
        <v>693</v>
      </c>
      <c r="D15" s="48">
        <f t="shared" si="1"/>
        <v>101.5</v>
      </c>
      <c r="E15" s="52">
        <v>73</v>
      </c>
      <c r="F15" s="43">
        <v>106</v>
      </c>
      <c r="G15" s="48">
        <f t="shared" si="0"/>
        <v>145.2</v>
      </c>
    </row>
    <row r="16" spans="1:7" ht="24" customHeight="1">
      <c r="A16" s="51" t="s">
        <v>19</v>
      </c>
      <c r="B16" s="52">
        <v>173</v>
      </c>
      <c r="C16" s="77">
        <v>142</v>
      </c>
      <c r="D16" s="48">
        <f t="shared" si="1"/>
        <v>82.1</v>
      </c>
      <c r="E16" s="52">
        <v>34</v>
      </c>
      <c r="F16" s="43">
        <v>50</v>
      </c>
      <c r="G16" s="48">
        <f t="shared" si="0"/>
        <v>147.1</v>
      </c>
    </row>
    <row r="17" spans="1:7" ht="24" customHeight="1">
      <c r="A17" s="51" t="s">
        <v>20</v>
      </c>
      <c r="B17" s="52">
        <v>54</v>
      </c>
      <c r="C17" s="77">
        <v>75</v>
      </c>
      <c r="D17" s="48">
        <f t="shared" si="1"/>
        <v>138.9</v>
      </c>
      <c r="E17" s="52">
        <v>7</v>
      </c>
      <c r="F17" s="43">
        <v>18</v>
      </c>
      <c r="G17" s="48">
        <f t="shared" si="0"/>
        <v>257.1</v>
      </c>
    </row>
    <row r="18" spans="1:7" ht="24" customHeight="1">
      <c r="A18" s="51" t="s">
        <v>21</v>
      </c>
      <c r="B18" s="52">
        <v>215</v>
      </c>
      <c r="C18" s="77">
        <v>238</v>
      </c>
      <c r="D18" s="48">
        <f t="shared" si="1"/>
        <v>110.7</v>
      </c>
      <c r="E18" s="52">
        <v>23</v>
      </c>
      <c r="F18" s="43">
        <v>25</v>
      </c>
      <c r="G18" s="48">
        <f t="shared" si="0"/>
        <v>108.7</v>
      </c>
    </row>
    <row r="19" spans="1:7" ht="41.25" customHeight="1">
      <c r="A19" s="51" t="s">
        <v>22</v>
      </c>
      <c r="B19" s="52">
        <v>208</v>
      </c>
      <c r="C19" s="77">
        <v>241</v>
      </c>
      <c r="D19" s="48">
        <f t="shared" si="1"/>
        <v>115.9</v>
      </c>
      <c r="E19" s="52">
        <v>35</v>
      </c>
      <c r="F19" s="43">
        <v>39</v>
      </c>
      <c r="G19" s="48">
        <f t="shared" si="0"/>
        <v>111.4</v>
      </c>
    </row>
    <row r="20" spans="1:7" ht="41.25" customHeight="1">
      <c r="A20" s="51" t="s">
        <v>23</v>
      </c>
      <c r="B20" s="52">
        <v>507</v>
      </c>
      <c r="C20" s="77">
        <v>496</v>
      </c>
      <c r="D20" s="48">
        <f t="shared" si="1"/>
        <v>97.8</v>
      </c>
      <c r="E20" s="52">
        <v>84</v>
      </c>
      <c r="F20" s="43">
        <v>67</v>
      </c>
      <c r="G20" s="48">
        <f t="shared" si="0"/>
        <v>79.8</v>
      </c>
    </row>
    <row r="21" spans="1:7" ht="42.75" customHeight="1">
      <c r="A21" s="51" t="s">
        <v>24</v>
      </c>
      <c r="B21" s="52">
        <v>1796</v>
      </c>
      <c r="C21" s="77">
        <v>1742</v>
      </c>
      <c r="D21" s="48">
        <f t="shared" si="1"/>
        <v>97</v>
      </c>
      <c r="E21" s="52">
        <v>257</v>
      </c>
      <c r="F21" s="43">
        <v>243</v>
      </c>
      <c r="G21" s="48">
        <f t="shared" si="0"/>
        <v>94.6</v>
      </c>
    </row>
    <row r="22" spans="1:7" ht="24" customHeight="1">
      <c r="A22" s="51" t="s">
        <v>25</v>
      </c>
      <c r="B22" s="52">
        <v>945</v>
      </c>
      <c r="C22" s="77">
        <v>1162</v>
      </c>
      <c r="D22" s="48">
        <f t="shared" si="1"/>
        <v>123</v>
      </c>
      <c r="E22" s="52">
        <v>65</v>
      </c>
      <c r="F22" s="43">
        <v>96</v>
      </c>
      <c r="G22" s="48">
        <f t="shared" si="0"/>
        <v>147.7</v>
      </c>
    </row>
    <row r="23" spans="1:7" ht="42.75" customHeight="1">
      <c r="A23" s="51" t="s">
        <v>26</v>
      </c>
      <c r="B23" s="52">
        <v>1102</v>
      </c>
      <c r="C23" s="77">
        <v>1641</v>
      </c>
      <c r="D23" s="48">
        <f t="shared" si="1"/>
        <v>148.9</v>
      </c>
      <c r="E23" s="52">
        <v>70</v>
      </c>
      <c r="F23" s="43">
        <v>163</v>
      </c>
      <c r="G23" s="48">
        <f t="shared" si="0"/>
        <v>232.9</v>
      </c>
    </row>
    <row r="24" spans="1:7" ht="36.75" customHeight="1">
      <c r="A24" s="51" t="s">
        <v>27</v>
      </c>
      <c r="B24" s="52">
        <v>185</v>
      </c>
      <c r="C24" s="77">
        <v>199</v>
      </c>
      <c r="D24" s="48">
        <f t="shared" si="1"/>
        <v>107.6</v>
      </c>
      <c r="E24" s="52">
        <v>25</v>
      </c>
      <c r="F24" s="43">
        <v>22</v>
      </c>
      <c r="G24" s="48">
        <f t="shared" si="0"/>
        <v>88</v>
      </c>
    </row>
    <row r="25" spans="1:7" ht="27.75" customHeight="1">
      <c r="A25" s="51" t="s">
        <v>28</v>
      </c>
      <c r="B25" s="52">
        <v>186</v>
      </c>
      <c r="C25" s="77">
        <v>146</v>
      </c>
      <c r="D25" s="48">
        <f t="shared" si="1"/>
        <v>78.5</v>
      </c>
      <c r="E25" s="52">
        <v>27</v>
      </c>
      <c r="F25" s="43">
        <v>35</v>
      </c>
      <c r="G25" s="48">
        <f t="shared" si="0"/>
        <v>129.6</v>
      </c>
    </row>
    <row r="26" spans="1:7" ht="12.75">
      <c r="A26" s="54"/>
      <c r="B26" s="54"/>
      <c r="C26" s="54"/>
      <c r="D26" s="54"/>
      <c r="E26" s="54"/>
      <c r="F26" s="54"/>
      <c r="G26" s="54"/>
    </row>
    <row r="27" spans="1:7" ht="12.75">
      <c r="A27" s="54"/>
      <c r="B27" s="54"/>
      <c r="C27" s="54"/>
      <c r="D27" s="54"/>
      <c r="E27" s="54"/>
      <c r="F27" s="54"/>
      <c r="G27" s="54"/>
    </row>
    <row r="28" spans="1:7" ht="12.75">
      <c r="A28" s="54"/>
      <c r="B28" s="54"/>
      <c r="C28" s="54"/>
      <c r="D28" s="54"/>
      <c r="E28" s="54"/>
      <c r="F28" s="54"/>
      <c r="G28" s="54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3937007874015748" right="0" top="0.1968503937007874" bottom="0.1968503937007874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0"/>
  <sheetViews>
    <sheetView zoomScaleSheetLayoutView="89" zoomScalePageLayoutView="0" workbookViewId="0" topLeftCell="A1">
      <selection activeCell="A3" sqref="A3:A4"/>
    </sheetView>
  </sheetViews>
  <sheetFormatPr defaultColWidth="8.8515625" defaultRowHeight="15"/>
  <cols>
    <col min="1" max="1" width="52.8515625" style="13" customWidth="1"/>
    <col min="2" max="2" width="24.00390625" style="13" customWidth="1"/>
    <col min="3" max="3" width="23.421875" style="13" customWidth="1"/>
    <col min="4" max="4" width="21.57421875" style="13" customWidth="1"/>
    <col min="5" max="16384" width="8.8515625" style="13" customWidth="1"/>
  </cols>
  <sheetData>
    <row r="1" spans="1:4" s="14" customFormat="1" ht="49.5" customHeight="1">
      <c r="A1" s="185" t="s">
        <v>231</v>
      </c>
      <c r="B1" s="185"/>
      <c r="C1" s="185"/>
      <c r="D1" s="185"/>
    </row>
    <row r="2" spans="1:4" s="14" customFormat="1" ht="12.75" customHeight="1">
      <c r="A2" s="73"/>
      <c r="B2" s="73"/>
      <c r="C2" s="73"/>
      <c r="D2" s="73"/>
    </row>
    <row r="3" spans="1:4" s="15" customFormat="1" ht="25.5" customHeight="1">
      <c r="A3" s="187"/>
      <c r="B3" s="191" t="s">
        <v>39</v>
      </c>
      <c r="C3" s="191" t="s">
        <v>40</v>
      </c>
      <c r="D3" s="191" t="s">
        <v>89</v>
      </c>
    </row>
    <row r="4" spans="1:4" s="15" customFormat="1" ht="82.5" customHeight="1">
      <c r="A4" s="187"/>
      <c r="B4" s="191"/>
      <c r="C4" s="191"/>
      <c r="D4" s="191"/>
    </row>
    <row r="5" spans="1:4" s="29" customFormat="1" ht="34.5" customHeight="1">
      <c r="A5" s="25" t="s">
        <v>32</v>
      </c>
      <c r="B5" s="26">
        <f>SUM(B6:B14)</f>
        <v>3385</v>
      </c>
      <c r="C5" s="26">
        <f>SUM(C6:C14)</f>
        <v>14518</v>
      </c>
      <c r="D5" s="26">
        <f>C5/B5</f>
        <v>4.288921713441654</v>
      </c>
    </row>
    <row r="6" spans="1:4" ht="51" customHeight="1">
      <c r="A6" s="30" t="s">
        <v>34</v>
      </c>
      <c r="B6" s="31">
        <v>207</v>
      </c>
      <c r="C6" s="31">
        <v>1702</v>
      </c>
      <c r="D6" s="26">
        <f aca="true" t="shared" si="0" ref="D6:D14">C6/B6</f>
        <v>8.222222222222221</v>
      </c>
    </row>
    <row r="7" spans="1:4" ht="35.25" customHeight="1">
      <c r="A7" s="30" t="s">
        <v>3</v>
      </c>
      <c r="B7" s="31">
        <v>294</v>
      </c>
      <c r="C7" s="31">
        <v>925</v>
      </c>
      <c r="D7" s="26">
        <f t="shared" si="0"/>
        <v>3.1462585034013606</v>
      </c>
    </row>
    <row r="8" spans="1:4" s="56" customFormat="1" ht="25.5" customHeight="1">
      <c r="A8" s="30" t="s">
        <v>2</v>
      </c>
      <c r="B8" s="31">
        <v>291</v>
      </c>
      <c r="C8" s="31">
        <v>1193</v>
      </c>
      <c r="D8" s="26">
        <f t="shared" si="0"/>
        <v>4.099656357388316</v>
      </c>
    </row>
    <row r="9" spans="1:4" ht="36.75" customHeight="1">
      <c r="A9" s="30" t="s">
        <v>1</v>
      </c>
      <c r="B9" s="31">
        <v>136</v>
      </c>
      <c r="C9" s="31">
        <v>784</v>
      </c>
      <c r="D9" s="26">
        <f t="shared" si="0"/>
        <v>5.764705882352941</v>
      </c>
    </row>
    <row r="10" spans="1:4" ht="28.5" customHeight="1">
      <c r="A10" s="30" t="s">
        <v>5</v>
      </c>
      <c r="B10" s="31">
        <v>511</v>
      </c>
      <c r="C10" s="31">
        <v>2209</v>
      </c>
      <c r="D10" s="26">
        <f t="shared" si="0"/>
        <v>4.322896281800391</v>
      </c>
    </row>
    <row r="11" spans="1:4" ht="59.25" customHeight="1">
      <c r="A11" s="30" t="s">
        <v>30</v>
      </c>
      <c r="B11" s="31">
        <v>45</v>
      </c>
      <c r="C11" s="31">
        <v>575</v>
      </c>
      <c r="D11" s="26">
        <f t="shared" si="0"/>
        <v>12.777777777777779</v>
      </c>
    </row>
    <row r="12" spans="1:10" ht="33.75" customHeight="1">
      <c r="A12" s="30" t="s">
        <v>6</v>
      </c>
      <c r="B12" s="31">
        <v>699</v>
      </c>
      <c r="C12" s="31">
        <v>1198</v>
      </c>
      <c r="D12" s="26">
        <f t="shared" si="0"/>
        <v>1.7138769670958511</v>
      </c>
      <c r="J12" s="57"/>
    </row>
    <row r="13" spans="1:10" ht="75" customHeight="1">
      <c r="A13" s="30" t="s">
        <v>7</v>
      </c>
      <c r="B13" s="31">
        <v>710</v>
      </c>
      <c r="C13" s="31">
        <v>3119</v>
      </c>
      <c r="D13" s="26">
        <f t="shared" si="0"/>
        <v>4.392957746478873</v>
      </c>
      <c r="J13" s="57"/>
    </row>
    <row r="14" spans="1:10" ht="40.5" customHeight="1">
      <c r="A14" s="30" t="s">
        <v>35</v>
      </c>
      <c r="B14" s="31">
        <v>492</v>
      </c>
      <c r="C14" s="31">
        <v>2813</v>
      </c>
      <c r="D14" s="26">
        <f t="shared" si="0"/>
        <v>5.717479674796748</v>
      </c>
      <c r="J14" s="57"/>
    </row>
    <row r="15" spans="1:10" ht="12.75">
      <c r="A15" s="16"/>
      <c r="B15" s="16"/>
      <c r="C15" s="16"/>
      <c r="J15" s="57"/>
    </row>
    <row r="16" spans="1:10" ht="12.75">
      <c r="A16" s="16"/>
      <c r="B16" s="16"/>
      <c r="C16" s="16"/>
      <c r="J16" s="57"/>
    </row>
    <row r="17" ht="12.75">
      <c r="J17" s="57"/>
    </row>
    <row r="18" ht="12.75">
      <c r="J18" s="57"/>
    </row>
    <row r="19" ht="12.75">
      <c r="J19" s="57"/>
    </row>
    <row r="20" ht="12.75">
      <c r="J20" s="5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20"/>
  <sheetViews>
    <sheetView zoomScaleSheetLayoutView="70" zoomScalePageLayoutView="0" workbookViewId="0" topLeftCell="A1">
      <selection activeCell="A3" sqref="A3:A4"/>
    </sheetView>
  </sheetViews>
  <sheetFormatPr defaultColWidth="8.8515625" defaultRowHeight="15"/>
  <cols>
    <col min="1" max="1" width="52.8515625" style="13" customWidth="1"/>
    <col min="2" max="2" width="14.7109375" style="13" customWidth="1"/>
    <col min="3" max="3" width="14.57421875" style="13" customWidth="1"/>
    <col min="4" max="4" width="14.00390625" style="13" customWidth="1"/>
    <col min="5" max="5" width="14.7109375" style="13" customWidth="1"/>
    <col min="6" max="6" width="14.57421875" style="13" customWidth="1"/>
    <col min="7" max="7" width="14.00390625" style="13" customWidth="1"/>
    <col min="8" max="16384" width="8.8515625" style="13" customWidth="1"/>
  </cols>
  <sheetData>
    <row r="1" spans="1:7" s="14" customFormat="1" ht="20.25" customHeight="1">
      <c r="A1" s="150" t="s">
        <v>88</v>
      </c>
      <c r="B1" s="150"/>
      <c r="C1" s="150"/>
      <c r="D1" s="150"/>
      <c r="E1" s="150"/>
      <c r="F1" s="150"/>
      <c r="G1" s="150"/>
    </row>
    <row r="2" spans="1:7" s="14" customFormat="1" ht="19.5" customHeight="1">
      <c r="A2" s="151" t="s">
        <v>33</v>
      </c>
      <c r="B2" s="151"/>
      <c r="C2" s="151"/>
      <c r="D2" s="151"/>
      <c r="E2" s="151"/>
      <c r="F2" s="151"/>
      <c r="G2" s="151"/>
    </row>
    <row r="3" spans="1:7" s="14" customFormat="1" ht="32.25" customHeight="1">
      <c r="A3" s="153"/>
      <c r="B3" s="145" t="s">
        <v>229</v>
      </c>
      <c r="C3" s="145"/>
      <c r="D3" s="152" t="s">
        <v>31</v>
      </c>
      <c r="E3" s="147" t="s">
        <v>230</v>
      </c>
      <c r="F3" s="148"/>
      <c r="G3" s="152" t="s">
        <v>31</v>
      </c>
    </row>
    <row r="4" spans="1:7" s="15" customFormat="1" ht="27.75" customHeight="1">
      <c r="A4" s="153"/>
      <c r="B4" s="20" t="s">
        <v>149</v>
      </c>
      <c r="C4" s="20" t="s">
        <v>150</v>
      </c>
      <c r="D4" s="152"/>
      <c r="E4" s="20" t="s">
        <v>149</v>
      </c>
      <c r="F4" s="20" t="s">
        <v>151</v>
      </c>
      <c r="G4" s="152"/>
    </row>
    <row r="5" spans="1:7" s="29" customFormat="1" ht="34.5" customHeight="1">
      <c r="A5" s="25" t="s">
        <v>32</v>
      </c>
      <c r="B5" s="26">
        <f>SUM(B6:B14)</f>
        <v>22869</v>
      </c>
      <c r="C5" s="26">
        <f>SUM(C6:C14)</f>
        <v>23687</v>
      </c>
      <c r="D5" s="27">
        <f>ROUND(C5/B5*100,1)</f>
        <v>103.6</v>
      </c>
      <c r="E5" s="26">
        <f>SUM(E6:E14)</f>
        <v>2947</v>
      </c>
      <c r="F5" s="26">
        <f>SUM(F6:F14)</f>
        <v>3385</v>
      </c>
      <c r="G5" s="28">
        <f aca="true" t="shared" si="0" ref="G5:G14">ROUND(F5/E5*100,1)</f>
        <v>114.9</v>
      </c>
    </row>
    <row r="6" spans="1:10" ht="57.75" customHeight="1">
      <c r="A6" s="30" t="s">
        <v>34</v>
      </c>
      <c r="B6" s="31">
        <v>1570</v>
      </c>
      <c r="C6" s="32">
        <v>1609</v>
      </c>
      <c r="D6" s="27">
        <f aca="true" t="shared" si="1" ref="D6:D14">ROUND(C6/B6*100,1)</f>
        <v>102.5</v>
      </c>
      <c r="E6" s="68">
        <v>203</v>
      </c>
      <c r="F6" s="68">
        <v>207</v>
      </c>
      <c r="G6" s="28">
        <f t="shared" si="0"/>
        <v>102</v>
      </c>
      <c r="J6" s="55"/>
    </row>
    <row r="7" spans="1:10" ht="35.25" customHeight="1">
      <c r="A7" s="30" t="s">
        <v>3</v>
      </c>
      <c r="B7" s="31">
        <v>1682</v>
      </c>
      <c r="C7" s="32">
        <v>1881</v>
      </c>
      <c r="D7" s="27">
        <f t="shared" si="1"/>
        <v>111.8</v>
      </c>
      <c r="E7" s="68">
        <v>279</v>
      </c>
      <c r="F7" s="68">
        <v>294</v>
      </c>
      <c r="G7" s="28">
        <f t="shared" si="0"/>
        <v>105.4</v>
      </c>
      <c r="J7" s="55"/>
    </row>
    <row r="8" spans="1:10" s="56" customFormat="1" ht="25.5" customHeight="1">
      <c r="A8" s="30" t="s">
        <v>2</v>
      </c>
      <c r="B8" s="31">
        <v>2137</v>
      </c>
      <c r="C8" s="32">
        <v>2324</v>
      </c>
      <c r="D8" s="27">
        <f t="shared" si="1"/>
        <v>108.8</v>
      </c>
      <c r="E8" s="68">
        <v>234</v>
      </c>
      <c r="F8" s="68">
        <v>291</v>
      </c>
      <c r="G8" s="28">
        <f t="shared" si="0"/>
        <v>124.4</v>
      </c>
      <c r="H8" s="13"/>
      <c r="J8" s="55"/>
    </row>
    <row r="9" spans="1:10" ht="36.75" customHeight="1">
      <c r="A9" s="30" t="s">
        <v>1</v>
      </c>
      <c r="B9" s="31">
        <v>712</v>
      </c>
      <c r="C9" s="32">
        <v>737</v>
      </c>
      <c r="D9" s="27">
        <f t="shared" si="1"/>
        <v>103.5</v>
      </c>
      <c r="E9" s="68">
        <v>110</v>
      </c>
      <c r="F9" s="68">
        <v>136</v>
      </c>
      <c r="G9" s="28">
        <f t="shared" si="0"/>
        <v>123.6</v>
      </c>
      <c r="J9" s="55"/>
    </row>
    <row r="10" spans="1:10" ht="35.25" customHeight="1">
      <c r="A10" s="30" t="s">
        <v>5</v>
      </c>
      <c r="B10" s="31">
        <v>3788</v>
      </c>
      <c r="C10" s="32">
        <v>3416</v>
      </c>
      <c r="D10" s="27">
        <f t="shared" si="1"/>
        <v>90.2</v>
      </c>
      <c r="E10" s="68">
        <v>439</v>
      </c>
      <c r="F10" s="68">
        <v>511</v>
      </c>
      <c r="G10" s="28">
        <f t="shared" si="0"/>
        <v>116.4</v>
      </c>
      <c r="J10" s="55"/>
    </row>
    <row r="11" spans="1:10" ht="59.25" customHeight="1">
      <c r="A11" s="30" t="s">
        <v>30</v>
      </c>
      <c r="B11" s="31">
        <v>676</v>
      </c>
      <c r="C11" s="32">
        <v>726</v>
      </c>
      <c r="D11" s="27">
        <f t="shared" si="1"/>
        <v>107.4</v>
      </c>
      <c r="E11" s="68">
        <v>28</v>
      </c>
      <c r="F11" s="68">
        <v>45</v>
      </c>
      <c r="G11" s="28">
        <f t="shared" si="0"/>
        <v>160.7</v>
      </c>
      <c r="J11" s="55"/>
    </row>
    <row r="12" spans="1:17" ht="38.25" customHeight="1">
      <c r="A12" s="30" t="s">
        <v>6</v>
      </c>
      <c r="B12" s="31">
        <v>3387</v>
      </c>
      <c r="C12" s="32">
        <v>3531</v>
      </c>
      <c r="D12" s="27">
        <f t="shared" si="1"/>
        <v>104.3</v>
      </c>
      <c r="E12" s="68">
        <v>600</v>
      </c>
      <c r="F12" s="68">
        <v>699</v>
      </c>
      <c r="G12" s="28">
        <f t="shared" si="0"/>
        <v>116.5</v>
      </c>
      <c r="J12" s="55"/>
      <c r="Q12" s="57"/>
    </row>
    <row r="13" spans="1:17" ht="75" customHeight="1">
      <c r="A13" s="30" t="s">
        <v>7</v>
      </c>
      <c r="B13" s="31">
        <v>5168</v>
      </c>
      <c r="C13" s="32">
        <v>4880</v>
      </c>
      <c r="D13" s="27">
        <f t="shared" si="1"/>
        <v>94.4</v>
      </c>
      <c r="E13" s="68">
        <v>627</v>
      </c>
      <c r="F13" s="68">
        <v>710</v>
      </c>
      <c r="G13" s="28">
        <f t="shared" si="0"/>
        <v>113.2</v>
      </c>
      <c r="J13" s="55"/>
      <c r="Q13" s="57"/>
    </row>
    <row r="14" spans="1:17" ht="43.5" customHeight="1">
      <c r="A14" s="30" t="s">
        <v>35</v>
      </c>
      <c r="B14" s="31">
        <v>3749</v>
      </c>
      <c r="C14" s="32">
        <v>4583</v>
      </c>
      <c r="D14" s="27">
        <f t="shared" si="1"/>
        <v>122.2</v>
      </c>
      <c r="E14" s="68">
        <v>427</v>
      </c>
      <c r="F14" s="68">
        <v>492</v>
      </c>
      <c r="G14" s="28">
        <f t="shared" si="0"/>
        <v>115.2</v>
      </c>
      <c r="J14" s="55"/>
      <c r="Q14" s="57"/>
    </row>
    <row r="15" spans="1:17" ht="12.75">
      <c r="A15" s="16"/>
      <c r="B15" s="16"/>
      <c r="C15" s="16"/>
      <c r="D15" s="16"/>
      <c r="E15" s="16"/>
      <c r="F15" s="16"/>
      <c r="Q15" s="57"/>
    </row>
    <row r="16" spans="1:17" ht="12.75">
      <c r="A16" s="16"/>
      <c r="B16" s="16"/>
      <c r="C16" s="16"/>
      <c r="D16" s="16"/>
      <c r="E16" s="16"/>
      <c r="F16" s="16"/>
      <c r="Q16" s="57"/>
    </row>
    <row r="17" ht="12.75">
      <c r="Q17" s="57"/>
    </row>
    <row r="18" ht="12.75">
      <c r="Q18" s="57"/>
    </row>
    <row r="19" ht="12.75">
      <c r="Q19" s="57"/>
    </row>
    <row r="20" ht="12.75">
      <c r="Q20" s="57"/>
    </row>
  </sheetData>
  <sheetProtection/>
  <mergeCells count="7">
    <mergeCell ref="A1:G1"/>
    <mergeCell ref="A2:G2"/>
    <mergeCell ref="B3:C3"/>
    <mergeCell ref="D3:D4"/>
    <mergeCell ref="E3:F3"/>
    <mergeCell ref="G3:G4"/>
    <mergeCell ref="A3:A4"/>
  </mergeCells>
  <printOptions horizontalCentered="1"/>
  <pageMargins left="0" right="0" top="0.5905511811023623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7"/>
  <sheetViews>
    <sheetView zoomScaleSheetLayoutView="100" zoomScalePageLayoutView="0" workbookViewId="0" topLeftCell="A1">
      <selection activeCell="B4" sqref="B4:B6"/>
    </sheetView>
  </sheetViews>
  <sheetFormatPr defaultColWidth="9.140625" defaultRowHeight="15"/>
  <cols>
    <col min="1" max="1" width="3.140625" style="87" customWidth="1"/>
    <col min="2" max="2" width="34.28125" style="88" customWidth="1"/>
    <col min="3" max="3" width="10.00390625" style="89" customWidth="1"/>
    <col min="4" max="4" width="13.00390625" style="89" customWidth="1"/>
    <col min="5" max="5" width="13.140625" style="90" customWidth="1"/>
    <col min="6" max="6" width="12.421875" style="89" customWidth="1"/>
    <col min="7" max="7" width="14.7109375" style="89" customWidth="1"/>
    <col min="8" max="16384" width="9.140625" style="89" customWidth="1"/>
  </cols>
  <sheetData>
    <row r="1" spans="1:7" s="86" customFormat="1" ht="42.75" customHeight="1">
      <c r="A1" s="154" t="s">
        <v>233</v>
      </c>
      <c r="B1" s="154"/>
      <c r="C1" s="154"/>
      <c r="D1" s="154"/>
      <c r="E1" s="154"/>
      <c r="F1" s="154"/>
      <c r="G1" s="154"/>
    </row>
    <row r="2" spans="1:7" s="86" customFormat="1" ht="20.25" customHeight="1">
      <c r="A2" s="154" t="s">
        <v>42</v>
      </c>
      <c r="B2" s="154"/>
      <c r="C2" s="154"/>
      <c r="D2" s="154"/>
      <c r="E2" s="154"/>
      <c r="F2" s="154"/>
      <c r="G2" s="154"/>
    </row>
    <row r="3" ht="10.5" customHeight="1"/>
    <row r="4" spans="1:7" s="92" customFormat="1" ht="18.75" customHeight="1">
      <c r="A4" s="155"/>
      <c r="B4" s="156" t="s">
        <v>43</v>
      </c>
      <c r="C4" s="157" t="s">
        <v>44</v>
      </c>
      <c r="D4" s="157" t="s">
        <v>45</v>
      </c>
      <c r="E4" s="158" t="s">
        <v>46</v>
      </c>
      <c r="F4" s="161" t="s">
        <v>234</v>
      </c>
      <c r="G4" s="162"/>
    </row>
    <row r="5" spans="1:7" s="92" customFormat="1" ht="18.75" customHeight="1">
      <c r="A5" s="155"/>
      <c r="B5" s="156"/>
      <c r="C5" s="157"/>
      <c r="D5" s="157"/>
      <c r="E5" s="159"/>
      <c r="F5" s="163" t="s">
        <v>44</v>
      </c>
      <c r="G5" s="157" t="s">
        <v>45</v>
      </c>
    </row>
    <row r="6" spans="1:7" s="92" customFormat="1" ht="58.5" customHeight="1">
      <c r="A6" s="155"/>
      <c r="B6" s="156"/>
      <c r="C6" s="157"/>
      <c r="D6" s="157"/>
      <c r="E6" s="160"/>
      <c r="F6" s="164"/>
      <c r="G6" s="157"/>
    </row>
    <row r="7" spans="1:7" s="90" customFormat="1" ht="13.5" customHeight="1">
      <c r="A7" s="93" t="s">
        <v>47</v>
      </c>
      <c r="B7" s="94" t="s">
        <v>0</v>
      </c>
      <c r="C7" s="95">
        <v>1</v>
      </c>
      <c r="D7" s="95">
        <v>2</v>
      </c>
      <c r="E7" s="95">
        <v>3</v>
      </c>
      <c r="F7" s="95">
        <v>4</v>
      </c>
      <c r="G7" s="95">
        <v>5</v>
      </c>
    </row>
    <row r="8" spans="1:7" ht="19.5" customHeight="1">
      <c r="A8" s="96">
        <v>1</v>
      </c>
      <c r="B8" s="97" t="s">
        <v>49</v>
      </c>
      <c r="C8" s="98">
        <v>1604</v>
      </c>
      <c r="D8" s="98">
        <v>2081</v>
      </c>
      <c r="E8" s="99">
        <f aca="true" t="shared" si="0" ref="E8:E57">C8-D8</f>
        <v>-477</v>
      </c>
      <c r="F8" s="98">
        <v>172</v>
      </c>
      <c r="G8" s="98">
        <v>1078</v>
      </c>
    </row>
    <row r="9" spans="1:7" s="100" customFormat="1" ht="17.25" customHeight="1">
      <c r="A9" s="96">
        <v>2</v>
      </c>
      <c r="B9" s="97" t="s">
        <v>48</v>
      </c>
      <c r="C9" s="98">
        <v>1316</v>
      </c>
      <c r="D9" s="98">
        <v>852</v>
      </c>
      <c r="E9" s="99">
        <f t="shared" si="0"/>
        <v>464</v>
      </c>
      <c r="F9" s="98">
        <v>176</v>
      </c>
      <c r="G9" s="98">
        <v>349</v>
      </c>
    </row>
    <row r="10" spans="1:7" s="100" customFormat="1" ht="20.25" customHeight="1">
      <c r="A10" s="96">
        <v>3</v>
      </c>
      <c r="B10" s="97" t="s">
        <v>118</v>
      </c>
      <c r="C10" s="98">
        <v>881</v>
      </c>
      <c r="D10" s="98">
        <v>1148</v>
      </c>
      <c r="E10" s="99">
        <f t="shared" si="0"/>
        <v>-267</v>
      </c>
      <c r="F10" s="98">
        <v>168</v>
      </c>
      <c r="G10" s="98">
        <v>617</v>
      </c>
    </row>
    <row r="11" spans="1:7" s="100" customFormat="1" ht="15.75">
      <c r="A11" s="96">
        <v>4</v>
      </c>
      <c r="B11" s="97" t="s">
        <v>52</v>
      </c>
      <c r="C11" s="98">
        <v>533</v>
      </c>
      <c r="D11" s="98">
        <v>507</v>
      </c>
      <c r="E11" s="99">
        <f t="shared" si="0"/>
        <v>26</v>
      </c>
      <c r="F11" s="98">
        <v>52</v>
      </c>
      <c r="G11" s="98">
        <v>266</v>
      </c>
    </row>
    <row r="12" spans="1:7" s="100" customFormat="1" ht="17.25" customHeight="1">
      <c r="A12" s="96">
        <v>5</v>
      </c>
      <c r="B12" s="97" t="s">
        <v>60</v>
      </c>
      <c r="C12" s="98">
        <v>466</v>
      </c>
      <c r="D12" s="98">
        <v>386</v>
      </c>
      <c r="E12" s="99">
        <f t="shared" si="0"/>
        <v>80</v>
      </c>
      <c r="F12" s="98">
        <v>30</v>
      </c>
      <c r="G12" s="98">
        <v>118</v>
      </c>
    </row>
    <row r="13" spans="1:7" s="100" customFormat="1" ht="15.75">
      <c r="A13" s="96">
        <v>6</v>
      </c>
      <c r="B13" s="97" t="s">
        <v>114</v>
      </c>
      <c r="C13" s="98">
        <v>452</v>
      </c>
      <c r="D13" s="98">
        <v>39</v>
      </c>
      <c r="E13" s="99">
        <f t="shared" si="0"/>
        <v>413</v>
      </c>
      <c r="F13" s="98">
        <v>2</v>
      </c>
      <c r="G13" s="98">
        <v>24</v>
      </c>
    </row>
    <row r="14" spans="1:7" s="100" customFormat="1" ht="20.25" customHeight="1">
      <c r="A14" s="96">
        <v>7</v>
      </c>
      <c r="B14" s="97" t="s">
        <v>78</v>
      </c>
      <c r="C14" s="98">
        <v>424</v>
      </c>
      <c r="D14" s="98">
        <v>195</v>
      </c>
      <c r="E14" s="99">
        <f t="shared" si="0"/>
        <v>229</v>
      </c>
      <c r="F14" s="98">
        <v>40</v>
      </c>
      <c r="G14" s="98">
        <v>93</v>
      </c>
    </row>
    <row r="15" spans="1:7" s="100" customFormat="1" ht="15.75">
      <c r="A15" s="96">
        <v>8</v>
      </c>
      <c r="B15" s="97" t="s">
        <v>50</v>
      </c>
      <c r="C15" s="98">
        <v>423</v>
      </c>
      <c r="D15" s="98">
        <v>512</v>
      </c>
      <c r="E15" s="99">
        <f t="shared" si="0"/>
        <v>-89</v>
      </c>
      <c r="F15" s="98">
        <v>40</v>
      </c>
      <c r="G15" s="98">
        <v>288</v>
      </c>
    </row>
    <row r="16" spans="1:7" s="100" customFormat="1" ht="18.75" customHeight="1">
      <c r="A16" s="96">
        <v>9</v>
      </c>
      <c r="B16" s="97" t="s">
        <v>58</v>
      </c>
      <c r="C16" s="98">
        <v>421</v>
      </c>
      <c r="D16" s="98">
        <v>173</v>
      </c>
      <c r="E16" s="99">
        <f t="shared" si="0"/>
        <v>248</v>
      </c>
      <c r="F16" s="98">
        <v>117</v>
      </c>
      <c r="G16" s="98">
        <v>78</v>
      </c>
    </row>
    <row r="17" spans="1:7" s="100" customFormat="1" ht="31.5">
      <c r="A17" s="96">
        <v>10</v>
      </c>
      <c r="B17" s="97" t="s">
        <v>53</v>
      </c>
      <c r="C17" s="98">
        <v>407</v>
      </c>
      <c r="D17" s="98">
        <v>633</v>
      </c>
      <c r="E17" s="99">
        <f t="shared" si="0"/>
        <v>-226</v>
      </c>
      <c r="F17" s="98">
        <v>32</v>
      </c>
      <c r="G17" s="98">
        <v>370</v>
      </c>
    </row>
    <row r="18" spans="1:7" s="100" customFormat="1" ht="15.75">
      <c r="A18" s="96">
        <v>11</v>
      </c>
      <c r="B18" s="97" t="s">
        <v>51</v>
      </c>
      <c r="C18" s="98">
        <v>395</v>
      </c>
      <c r="D18" s="98">
        <v>460</v>
      </c>
      <c r="E18" s="99">
        <f t="shared" si="0"/>
        <v>-65</v>
      </c>
      <c r="F18" s="98">
        <v>71</v>
      </c>
      <c r="G18" s="98">
        <v>281</v>
      </c>
    </row>
    <row r="19" spans="1:7" s="100" customFormat="1" ht="16.5" customHeight="1">
      <c r="A19" s="96">
        <v>12</v>
      </c>
      <c r="B19" s="97" t="s">
        <v>120</v>
      </c>
      <c r="C19" s="98">
        <v>383</v>
      </c>
      <c r="D19" s="98">
        <v>407</v>
      </c>
      <c r="E19" s="99">
        <f t="shared" si="0"/>
        <v>-24</v>
      </c>
      <c r="F19" s="98">
        <v>35</v>
      </c>
      <c r="G19" s="98">
        <v>74</v>
      </c>
    </row>
    <row r="20" spans="1:7" s="100" customFormat="1" ht="51.75" customHeight="1">
      <c r="A20" s="96">
        <v>13</v>
      </c>
      <c r="B20" s="97" t="s">
        <v>162</v>
      </c>
      <c r="C20" s="98">
        <v>362</v>
      </c>
      <c r="D20" s="98">
        <v>271</v>
      </c>
      <c r="E20" s="99">
        <f t="shared" si="0"/>
        <v>91</v>
      </c>
      <c r="F20" s="98">
        <v>15</v>
      </c>
      <c r="G20" s="98">
        <v>49</v>
      </c>
    </row>
    <row r="21" spans="1:7" s="100" customFormat="1" ht="15.75">
      <c r="A21" s="96">
        <v>14</v>
      </c>
      <c r="B21" s="97" t="s">
        <v>55</v>
      </c>
      <c r="C21" s="98">
        <v>347</v>
      </c>
      <c r="D21" s="98">
        <v>178</v>
      </c>
      <c r="E21" s="99">
        <f t="shared" si="0"/>
        <v>169</v>
      </c>
      <c r="F21" s="98">
        <v>83</v>
      </c>
      <c r="G21" s="98">
        <v>86</v>
      </c>
    </row>
    <row r="22" spans="1:7" s="100" customFormat="1" ht="15.75">
      <c r="A22" s="96">
        <v>15</v>
      </c>
      <c r="B22" s="97" t="s">
        <v>56</v>
      </c>
      <c r="C22" s="98">
        <v>331</v>
      </c>
      <c r="D22" s="98">
        <v>319</v>
      </c>
      <c r="E22" s="99">
        <f t="shared" si="0"/>
        <v>12</v>
      </c>
      <c r="F22" s="98">
        <v>36</v>
      </c>
      <c r="G22" s="98">
        <v>187</v>
      </c>
    </row>
    <row r="23" spans="1:7" s="100" customFormat="1" ht="15.75">
      <c r="A23" s="96">
        <v>16</v>
      </c>
      <c r="B23" s="97" t="s">
        <v>54</v>
      </c>
      <c r="C23" s="98">
        <v>329</v>
      </c>
      <c r="D23" s="98">
        <v>211</v>
      </c>
      <c r="E23" s="99">
        <f t="shared" si="0"/>
        <v>118</v>
      </c>
      <c r="F23" s="98">
        <v>47</v>
      </c>
      <c r="G23" s="98">
        <v>86</v>
      </c>
    </row>
    <row r="24" spans="1:7" s="100" customFormat="1" ht="35.25" customHeight="1">
      <c r="A24" s="96">
        <v>17</v>
      </c>
      <c r="B24" s="97" t="s">
        <v>119</v>
      </c>
      <c r="C24" s="98">
        <v>319</v>
      </c>
      <c r="D24" s="98">
        <v>504</v>
      </c>
      <c r="E24" s="99">
        <f t="shared" si="0"/>
        <v>-185</v>
      </c>
      <c r="F24" s="98">
        <v>52</v>
      </c>
      <c r="G24" s="98">
        <v>267</v>
      </c>
    </row>
    <row r="25" spans="1:7" s="100" customFormat="1" ht="18.75" customHeight="1">
      <c r="A25" s="96">
        <v>18</v>
      </c>
      <c r="B25" s="97" t="s">
        <v>57</v>
      </c>
      <c r="C25" s="98">
        <v>277</v>
      </c>
      <c r="D25" s="98">
        <v>223</v>
      </c>
      <c r="E25" s="99">
        <f t="shared" si="0"/>
        <v>54</v>
      </c>
      <c r="F25" s="98">
        <v>39</v>
      </c>
      <c r="G25" s="98">
        <v>114</v>
      </c>
    </row>
    <row r="26" spans="1:7" s="100" customFormat="1" ht="31.5">
      <c r="A26" s="96">
        <v>19</v>
      </c>
      <c r="B26" s="97" t="s">
        <v>184</v>
      </c>
      <c r="C26" s="98">
        <v>277</v>
      </c>
      <c r="D26" s="98">
        <v>462</v>
      </c>
      <c r="E26" s="99">
        <f t="shared" si="0"/>
        <v>-185</v>
      </c>
      <c r="F26" s="98">
        <v>2</v>
      </c>
      <c r="G26" s="98">
        <v>172</v>
      </c>
    </row>
    <row r="27" spans="1:7" s="100" customFormat="1" ht="38.25" customHeight="1">
      <c r="A27" s="96">
        <v>20</v>
      </c>
      <c r="B27" s="97" t="s">
        <v>108</v>
      </c>
      <c r="C27" s="98">
        <v>254</v>
      </c>
      <c r="D27" s="98">
        <v>102</v>
      </c>
      <c r="E27" s="99">
        <f t="shared" si="0"/>
        <v>152</v>
      </c>
      <c r="F27" s="98">
        <v>37</v>
      </c>
      <c r="G27" s="98">
        <v>58</v>
      </c>
    </row>
    <row r="28" spans="1:7" s="100" customFormat="1" ht="15.75">
      <c r="A28" s="96">
        <v>21</v>
      </c>
      <c r="B28" s="97" t="s">
        <v>201</v>
      </c>
      <c r="C28" s="98">
        <v>247</v>
      </c>
      <c r="D28" s="98">
        <v>276</v>
      </c>
      <c r="E28" s="99">
        <f t="shared" si="0"/>
        <v>-29</v>
      </c>
      <c r="F28" s="98">
        <v>38</v>
      </c>
      <c r="G28" s="98">
        <v>147</v>
      </c>
    </row>
    <row r="29" spans="1:7" s="100" customFormat="1" ht="18.75" customHeight="1">
      <c r="A29" s="96">
        <v>22</v>
      </c>
      <c r="B29" s="97" t="s">
        <v>235</v>
      </c>
      <c r="C29" s="98">
        <v>223</v>
      </c>
      <c r="D29" s="98">
        <v>117</v>
      </c>
      <c r="E29" s="99">
        <f t="shared" si="0"/>
        <v>106</v>
      </c>
      <c r="F29" s="98">
        <v>38</v>
      </c>
      <c r="G29" s="98">
        <v>48</v>
      </c>
    </row>
    <row r="30" spans="1:7" s="100" customFormat="1" ht="63">
      <c r="A30" s="96">
        <v>23</v>
      </c>
      <c r="B30" s="97" t="s">
        <v>185</v>
      </c>
      <c r="C30" s="98">
        <v>211</v>
      </c>
      <c r="D30" s="98">
        <v>233</v>
      </c>
      <c r="E30" s="99">
        <f t="shared" si="0"/>
        <v>-22</v>
      </c>
      <c r="F30" s="98">
        <v>10</v>
      </c>
      <c r="G30" s="98">
        <v>139</v>
      </c>
    </row>
    <row r="31" spans="1:7" s="100" customFormat="1" ht="16.5" customHeight="1">
      <c r="A31" s="96">
        <v>24</v>
      </c>
      <c r="B31" s="97" t="s">
        <v>65</v>
      </c>
      <c r="C31" s="98">
        <v>195</v>
      </c>
      <c r="D31" s="98">
        <v>86</v>
      </c>
      <c r="E31" s="99">
        <f t="shared" si="0"/>
        <v>109</v>
      </c>
      <c r="F31" s="98">
        <v>35</v>
      </c>
      <c r="G31" s="98">
        <v>47</v>
      </c>
    </row>
    <row r="32" spans="1:7" s="100" customFormat="1" ht="17.25" customHeight="1">
      <c r="A32" s="96">
        <v>25</v>
      </c>
      <c r="B32" s="97" t="s">
        <v>59</v>
      </c>
      <c r="C32" s="98">
        <v>184</v>
      </c>
      <c r="D32" s="98">
        <v>81</v>
      </c>
      <c r="E32" s="99">
        <f t="shared" si="0"/>
        <v>103</v>
      </c>
      <c r="F32" s="98">
        <v>20</v>
      </c>
      <c r="G32" s="98">
        <v>46</v>
      </c>
    </row>
    <row r="33" spans="1:7" s="100" customFormat="1" ht="18.75" customHeight="1">
      <c r="A33" s="96">
        <v>26</v>
      </c>
      <c r="B33" s="97" t="s">
        <v>122</v>
      </c>
      <c r="C33" s="98">
        <v>167</v>
      </c>
      <c r="D33" s="98">
        <v>137</v>
      </c>
      <c r="E33" s="99">
        <f t="shared" si="0"/>
        <v>30</v>
      </c>
      <c r="F33" s="98">
        <v>21</v>
      </c>
      <c r="G33" s="98">
        <v>78</v>
      </c>
    </row>
    <row r="34" spans="1:7" s="100" customFormat="1" ht="18.75" customHeight="1">
      <c r="A34" s="96">
        <v>27</v>
      </c>
      <c r="B34" s="97" t="s">
        <v>71</v>
      </c>
      <c r="C34" s="98">
        <v>164</v>
      </c>
      <c r="D34" s="98">
        <v>152</v>
      </c>
      <c r="E34" s="99">
        <f t="shared" si="0"/>
        <v>12</v>
      </c>
      <c r="F34" s="98">
        <v>15</v>
      </c>
      <c r="G34" s="98">
        <v>79</v>
      </c>
    </row>
    <row r="35" spans="1:7" s="100" customFormat="1" ht="15.75">
      <c r="A35" s="96">
        <v>28</v>
      </c>
      <c r="B35" s="97" t="s">
        <v>103</v>
      </c>
      <c r="C35" s="98">
        <v>144</v>
      </c>
      <c r="D35" s="98">
        <v>355</v>
      </c>
      <c r="E35" s="99">
        <f t="shared" si="0"/>
        <v>-211</v>
      </c>
      <c r="F35" s="98">
        <v>44</v>
      </c>
      <c r="G35" s="98">
        <v>223</v>
      </c>
    </row>
    <row r="36" spans="1:7" s="100" customFormat="1" ht="15.75">
      <c r="A36" s="96">
        <v>29</v>
      </c>
      <c r="B36" s="97" t="s">
        <v>123</v>
      </c>
      <c r="C36" s="98">
        <v>136</v>
      </c>
      <c r="D36" s="98">
        <v>63</v>
      </c>
      <c r="E36" s="99">
        <f t="shared" si="0"/>
        <v>73</v>
      </c>
      <c r="F36" s="98">
        <v>11</v>
      </c>
      <c r="G36" s="98">
        <v>32</v>
      </c>
    </row>
    <row r="37" spans="1:7" s="100" customFormat="1" ht="47.25">
      <c r="A37" s="96">
        <v>30</v>
      </c>
      <c r="B37" s="97" t="s">
        <v>61</v>
      </c>
      <c r="C37" s="98">
        <v>128</v>
      </c>
      <c r="D37" s="98">
        <v>45</v>
      </c>
      <c r="E37" s="99">
        <f t="shared" si="0"/>
        <v>83</v>
      </c>
      <c r="F37" s="98">
        <v>36</v>
      </c>
      <c r="G37" s="98">
        <v>18</v>
      </c>
    </row>
    <row r="38" spans="1:7" s="100" customFormat="1" ht="15.75">
      <c r="A38" s="96">
        <v>31</v>
      </c>
      <c r="B38" s="97" t="s">
        <v>141</v>
      </c>
      <c r="C38" s="98">
        <v>127</v>
      </c>
      <c r="D38" s="98">
        <v>0</v>
      </c>
      <c r="E38" s="99">
        <f t="shared" si="0"/>
        <v>127</v>
      </c>
      <c r="F38" s="98">
        <v>2</v>
      </c>
      <c r="G38" s="98">
        <v>0</v>
      </c>
    </row>
    <row r="39" spans="1:7" s="100" customFormat="1" ht="15.75">
      <c r="A39" s="96">
        <v>32</v>
      </c>
      <c r="B39" s="97" t="s">
        <v>104</v>
      </c>
      <c r="C39" s="98">
        <v>127</v>
      </c>
      <c r="D39" s="98">
        <v>96</v>
      </c>
      <c r="E39" s="99">
        <f t="shared" si="0"/>
        <v>31</v>
      </c>
      <c r="F39" s="98">
        <v>2</v>
      </c>
      <c r="G39" s="98">
        <v>33</v>
      </c>
    </row>
    <row r="40" spans="1:7" s="100" customFormat="1" ht="15.75">
      <c r="A40" s="96">
        <v>33</v>
      </c>
      <c r="B40" s="97" t="s">
        <v>75</v>
      </c>
      <c r="C40" s="98">
        <v>125</v>
      </c>
      <c r="D40" s="98">
        <v>175</v>
      </c>
      <c r="E40" s="99">
        <f t="shared" si="0"/>
        <v>-50</v>
      </c>
      <c r="F40" s="98">
        <v>19</v>
      </c>
      <c r="G40" s="98">
        <v>89</v>
      </c>
    </row>
    <row r="41" spans="1:7" s="100" customFormat="1" ht="15.75">
      <c r="A41" s="96">
        <v>34</v>
      </c>
      <c r="B41" s="97" t="s">
        <v>62</v>
      </c>
      <c r="C41" s="98">
        <v>125</v>
      </c>
      <c r="D41" s="98">
        <v>117</v>
      </c>
      <c r="E41" s="99">
        <f t="shared" si="0"/>
        <v>8</v>
      </c>
      <c r="F41" s="98">
        <v>14</v>
      </c>
      <c r="G41" s="98">
        <v>63</v>
      </c>
    </row>
    <row r="42" spans="1:7" s="100" customFormat="1" ht="15.75">
      <c r="A42" s="96">
        <v>35</v>
      </c>
      <c r="B42" s="97" t="s">
        <v>79</v>
      </c>
      <c r="C42" s="98">
        <v>124</v>
      </c>
      <c r="D42" s="98">
        <v>111</v>
      </c>
      <c r="E42" s="99">
        <f t="shared" si="0"/>
        <v>13</v>
      </c>
      <c r="F42" s="98">
        <v>26</v>
      </c>
      <c r="G42" s="98">
        <v>54</v>
      </c>
    </row>
    <row r="43" spans="1:7" s="100" customFormat="1" ht="19.5" customHeight="1">
      <c r="A43" s="96">
        <v>36</v>
      </c>
      <c r="B43" s="97" t="s">
        <v>70</v>
      </c>
      <c r="C43" s="98">
        <v>115</v>
      </c>
      <c r="D43" s="98">
        <v>103</v>
      </c>
      <c r="E43" s="99">
        <f t="shared" si="0"/>
        <v>12</v>
      </c>
      <c r="F43" s="98">
        <v>28</v>
      </c>
      <c r="G43" s="98">
        <v>42</v>
      </c>
    </row>
    <row r="44" spans="1:7" s="100" customFormat="1" ht="18.75" customHeight="1">
      <c r="A44" s="96">
        <v>37</v>
      </c>
      <c r="B44" s="97" t="s">
        <v>183</v>
      </c>
      <c r="C44" s="98">
        <v>111</v>
      </c>
      <c r="D44" s="98">
        <v>165</v>
      </c>
      <c r="E44" s="99">
        <f t="shared" si="0"/>
        <v>-54</v>
      </c>
      <c r="F44" s="98">
        <v>0</v>
      </c>
      <c r="G44" s="98">
        <v>39</v>
      </c>
    </row>
    <row r="45" spans="1:7" s="100" customFormat="1" ht="15.75">
      <c r="A45" s="96">
        <v>38</v>
      </c>
      <c r="B45" s="97" t="s">
        <v>121</v>
      </c>
      <c r="C45" s="98">
        <v>110</v>
      </c>
      <c r="D45" s="98">
        <v>54</v>
      </c>
      <c r="E45" s="99">
        <f t="shared" si="0"/>
        <v>56</v>
      </c>
      <c r="F45" s="98">
        <v>5</v>
      </c>
      <c r="G45" s="98">
        <v>35</v>
      </c>
    </row>
    <row r="46" spans="1:7" s="100" customFormat="1" ht="21" customHeight="1">
      <c r="A46" s="96">
        <v>39</v>
      </c>
      <c r="B46" s="97" t="s">
        <v>112</v>
      </c>
      <c r="C46" s="98">
        <v>108</v>
      </c>
      <c r="D46" s="98">
        <v>47</v>
      </c>
      <c r="E46" s="99">
        <f t="shared" si="0"/>
        <v>61</v>
      </c>
      <c r="F46" s="98">
        <v>26</v>
      </c>
      <c r="G46" s="98">
        <v>28</v>
      </c>
    </row>
    <row r="47" spans="1:7" s="100" customFormat="1" ht="17.25" customHeight="1">
      <c r="A47" s="96">
        <v>40</v>
      </c>
      <c r="B47" s="97" t="s">
        <v>144</v>
      </c>
      <c r="C47" s="98">
        <v>105</v>
      </c>
      <c r="D47" s="98">
        <v>32</v>
      </c>
      <c r="E47" s="99">
        <f t="shared" si="0"/>
        <v>73</v>
      </c>
      <c r="F47" s="98">
        <v>24</v>
      </c>
      <c r="G47" s="98">
        <v>14</v>
      </c>
    </row>
    <row r="48" spans="1:7" s="100" customFormat="1" ht="31.5">
      <c r="A48" s="96">
        <v>41</v>
      </c>
      <c r="B48" s="97" t="s">
        <v>93</v>
      </c>
      <c r="C48" s="98">
        <v>104</v>
      </c>
      <c r="D48" s="98">
        <v>38</v>
      </c>
      <c r="E48" s="99">
        <f t="shared" si="0"/>
        <v>66</v>
      </c>
      <c r="F48" s="98">
        <v>27</v>
      </c>
      <c r="G48" s="98">
        <v>17</v>
      </c>
    </row>
    <row r="49" spans="1:7" s="100" customFormat="1" ht="31.5">
      <c r="A49" s="96">
        <v>42</v>
      </c>
      <c r="B49" s="97" t="s">
        <v>76</v>
      </c>
      <c r="C49" s="98">
        <v>103</v>
      </c>
      <c r="D49" s="98">
        <v>117</v>
      </c>
      <c r="E49" s="99">
        <f t="shared" si="0"/>
        <v>-14</v>
      </c>
      <c r="F49" s="98">
        <v>19</v>
      </c>
      <c r="G49" s="98">
        <v>67</v>
      </c>
    </row>
    <row r="50" spans="1:7" s="100" customFormat="1" ht="17.25" customHeight="1">
      <c r="A50" s="96">
        <v>43</v>
      </c>
      <c r="B50" s="97" t="s">
        <v>74</v>
      </c>
      <c r="C50" s="98">
        <v>103</v>
      </c>
      <c r="D50" s="98">
        <v>73</v>
      </c>
      <c r="E50" s="99">
        <f t="shared" si="0"/>
        <v>30</v>
      </c>
      <c r="F50" s="98">
        <v>20</v>
      </c>
      <c r="G50" s="98">
        <v>49</v>
      </c>
    </row>
    <row r="51" spans="1:7" s="100" customFormat="1" ht="15.75" customHeight="1">
      <c r="A51" s="96">
        <v>44</v>
      </c>
      <c r="B51" s="97" t="s">
        <v>80</v>
      </c>
      <c r="C51" s="98">
        <v>101</v>
      </c>
      <c r="D51" s="98">
        <v>65</v>
      </c>
      <c r="E51" s="99">
        <f t="shared" si="0"/>
        <v>36</v>
      </c>
      <c r="F51" s="98">
        <v>20</v>
      </c>
      <c r="G51" s="98">
        <v>28</v>
      </c>
    </row>
    <row r="52" spans="1:7" s="100" customFormat="1" ht="18" customHeight="1">
      <c r="A52" s="96">
        <v>45</v>
      </c>
      <c r="B52" s="97" t="s">
        <v>91</v>
      </c>
      <c r="C52" s="98">
        <v>99</v>
      </c>
      <c r="D52" s="98">
        <v>62</v>
      </c>
      <c r="E52" s="99">
        <f t="shared" si="0"/>
        <v>37</v>
      </c>
      <c r="F52" s="98">
        <v>10</v>
      </c>
      <c r="G52" s="98">
        <v>39</v>
      </c>
    </row>
    <row r="53" spans="1:7" s="100" customFormat="1" ht="17.25" customHeight="1">
      <c r="A53" s="96">
        <v>46</v>
      </c>
      <c r="B53" s="97" t="s">
        <v>63</v>
      </c>
      <c r="C53" s="98">
        <v>95</v>
      </c>
      <c r="D53" s="98">
        <v>142</v>
      </c>
      <c r="E53" s="99">
        <f t="shared" si="0"/>
        <v>-47</v>
      </c>
      <c r="F53" s="98">
        <v>24</v>
      </c>
      <c r="G53" s="98">
        <v>72</v>
      </c>
    </row>
    <row r="54" spans="1:7" s="100" customFormat="1" ht="18" customHeight="1">
      <c r="A54" s="96">
        <v>47</v>
      </c>
      <c r="B54" s="97" t="s">
        <v>69</v>
      </c>
      <c r="C54" s="98">
        <v>94</v>
      </c>
      <c r="D54" s="98">
        <v>54</v>
      </c>
      <c r="E54" s="99">
        <f t="shared" si="0"/>
        <v>40</v>
      </c>
      <c r="F54" s="98">
        <v>26</v>
      </c>
      <c r="G54" s="98">
        <v>33</v>
      </c>
    </row>
    <row r="55" spans="1:7" s="100" customFormat="1" ht="15.75">
      <c r="A55" s="96">
        <v>48</v>
      </c>
      <c r="B55" s="97" t="s">
        <v>129</v>
      </c>
      <c r="C55" s="98">
        <v>93</v>
      </c>
      <c r="D55" s="98">
        <v>46</v>
      </c>
      <c r="E55" s="99">
        <f t="shared" si="0"/>
        <v>47</v>
      </c>
      <c r="F55" s="98">
        <v>16</v>
      </c>
      <c r="G55" s="98">
        <v>30</v>
      </c>
    </row>
    <row r="56" spans="1:7" ht="16.5" customHeight="1">
      <c r="A56" s="96">
        <v>49</v>
      </c>
      <c r="B56" s="97" t="s">
        <v>125</v>
      </c>
      <c r="C56" s="101">
        <v>92</v>
      </c>
      <c r="D56" s="101">
        <v>5</v>
      </c>
      <c r="E56" s="99">
        <f t="shared" si="0"/>
        <v>87</v>
      </c>
      <c r="F56" s="101">
        <v>37</v>
      </c>
      <c r="G56" s="101">
        <v>3</v>
      </c>
    </row>
    <row r="57" spans="1:7" ht="16.5" customHeight="1">
      <c r="A57" s="96">
        <v>50</v>
      </c>
      <c r="B57" s="97" t="s">
        <v>81</v>
      </c>
      <c r="C57" s="101">
        <v>92</v>
      </c>
      <c r="D57" s="101">
        <v>51</v>
      </c>
      <c r="E57" s="99">
        <f t="shared" si="0"/>
        <v>41</v>
      </c>
      <c r="F57" s="101">
        <v>8</v>
      </c>
      <c r="G57" s="101">
        <v>21</v>
      </c>
    </row>
  </sheetData>
  <sheetProtection/>
  <mergeCells count="10">
    <mergeCell ref="A1:G1"/>
    <mergeCell ref="A2:G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1968503937007874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37"/>
  <sheetViews>
    <sheetView zoomScaleSheetLayoutView="85" zoomScalePageLayoutView="0" workbookViewId="0" topLeftCell="A1">
      <selection activeCell="A3" sqref="A3:A5"/>
    </sheetView>
  </sheetViews>
  <sheetFormatPr defaultColWidth="8.8515625" defaultRowHeight="15"/>
  <cols>
    <col min="1" max="1" width="33.57421875" style="69" customWidth="1"/>
    <col min="2" max="2" width="11.140625" style="142" customWidth="1"/>
    <col min="3" max="3" width="14.00390625" style="142" customWidth="1"/>
    <col min="4" max="4" width="15.421875" style="142" customWidth="1"/>
    <col min="5" max="5" width="15.28125" style="142" customWidth="1"/>
    <col min="6" max="6" width="17.57421875" style="142" customWidth="1"/>
    <col min="7" max="16384" width="8.8515625" style="69" customWidth="1"/>
  </cols>
  <sheetData>
    <row r="1" spans="1:6" s="135" customFormat="1" ht="51" customHeight="1">
      <c r="A1" s="169" t="s">
        <v>236</v>
      </c>
      <c r="B1" s="169"/>
      <c r="C1" s="169"/>
      <c r="D1" s="169"/>
      <c r="E1" s="169"/>
      <c r="F1" s="169"/>
    </row>
    <row r="2" spans="1:6" s="135" customFormat="1" ht="21.75" customHeight="1">
      <c r="A2" s="170" t="s">
        <v>77</v>
      </c>
      <c r="B2" s="170"/>
      <c r="C2" s="170"/>
      <c r="D2" s="170"/>
      <c r="E2" s="170"/>
      <c r="F2" s="170"/>
    </row>
    <row r="3" spans="1:6" ht="18.75" customHeight="1">
      <c r="A3" s="171" t="s">
        <v>43</v>
      </c>
      <c r="B3" s="172" t="s">
        <v>44</v>
      </c>
      <c r="C3" s="173" t="s">
        <v>45</v>
      </c>
      <c r="D3" s="174" t="s">
        <v>46</v>
      </c>
      <c r="E3" s="175" t="s">
        <v>234</v>
      </c>
      <c r="F3" s="176"/>
    </row>
    <row r="4" spans="1:6" ht="18" customHeight="1">
      <c r="A4" s="171"/>
      <c r="B4" s="172"/>
      <c r="C4" s="173"/>
      <c r="D4" s="174"/>
      <c r="E4" s="177" t="s">
        <v>44</v>
      </c>
      <c r="F4" s="177" t="s">
        <v>45</v>
      </c>
    </row>
    <row r="5" spans="1:6" ht="29.25" customHeight="1">
      <c r="A5" s="171"/>
      <c r="B5" s="172"/>
      <c r="C5" s="173"/>
      <c r="D5" s="174"/>
      <c r="E5" s="178"/>
      <c r="F5" s="178"/>
    </row>
    <row r="6" spans="1:6" s="138" customFormat="1" ht="13.5" customHeight="1">
      <c r="A6" s="136" t="s">
        <v>0</v>
      </c>
      <c r="B6" s="137">
        <v>1</v>
      </c>
      <c r="C6" s="137">
        <v>2</v>
      </c>
      <c r="D6" s="137">
        <v>3</v>
      </c>
      <c r="E6" s="137">
        <v>4</v>
      </c>
      <c r="F6" s="137">
        <v>5</v>
      </c>
    </row>
    <row r="7" spans="1:6" ht="28.5" customHeight="1">
      <c r="A7" s="165" t="s">
        <v>29</v>
      </c>
      <c r="B7" s="165"/>
      <c r="C7" s="165"/>
      <c r="D7" s="165"/>
      <c r="E7" s="165"/>
      <c r="F7" s="165"/>
    </row>
    <row r="8" spans="1:6" s="106" customFormat="1" ht="21.75" customHeight="1">
      <c r="A8" s="107" t="s">
        <v>122</v>
      </c>
      <c r="B8" s="139">
        <v>167</v>
      </c>
      <c r="C8" s="139">
        <v>137</v>
      </c>
      <c r="D8" s="105">
        <f aca="true" t="shared" si="0" ref="D8:D19">B8-C8</f>
        <v>30</v>
      </c>
      <c r="E8" s="104">
        <v>21</v>
      </c>
      <c r="F8" s="104">
        <v>78</v>
      </c>
    </row>
    <row r="9" spans="1:6" s="106" customFormat="1" ht="21.75" customHeight="1">
      <c r="A9" s="107" t="s">
        <v>75</v>
      </c>
      <c r="B9" s="139">
        <v>125</v>
      </c>
      <c r="C9" s="139">
        <v>175</v>
      </c>
      <c r="D9" s="105">
        <f t="shared" si="0"/>
        <v>-50</v>
      </c>
      <c r="E9" s="104">
        <v>19</v>
      </c>
      <c r="F9" s="104">
        <v>89</v>
      </c>
    </row>
    <row r="10" spans="1:6" s="106" customFormat="1" ht="21.75" customHeight="1">
      <c r="A10" s="107" t="s">
        <v>102</v>
      </c>
      <c r="B10" s="139">
        <v>83</v>
      </c>
      <c r="C10" s="139">
        <v>53</v>
      </c>
      <c r="D10" s="105">
        <f t="shared" si="0"/>
        <v>30</v>
      </c>
      <c r="E10" s="104">
        <v>10</v>
      </c>
      <c r="F10" s="104">
        <v>30</v>
      </c>
    </row>
    <row r="11" spans="1:6" s="106" customFormat="1" ht="21.75" customHeight="1">
      <c r="A11" s="107" t="s">
        <v>94</v>
      </c>
      <c r="B11" s="139">
        <v>74</v>
      </c>
      <c r="C11" s="139">
        <v>63</v>
      </c>
      <c r="D11" s="105">
        <f t="shared" si="0"/>
        <v>11</v>
      </c>
      <c r="E11" s="104">
        <v>6</v>
      </c>
      <c r="F11" s="104">
        <v>25</v>
      </c>
    </row>
    <row r="12" spans="1:6" s="106" customFormat="1" ht="21.75" customHeight="1">
      <c r="A12" s="107" t="s">
        <v>152</v>
      </c>
      <c r="B12" s="139">
        <v>64</v>
      </c>
      <c r="C12" s="139">
        <v>84</v>
      </c>
      <c r="D12" s="105">
        <f t="shared" si="0"/>
        <v>-20</v>
      </c>
      <c r="E12" s="104">
        <v>3</v>
      </c>
      <c r="F12" s="104">
        <v>44</v>
      </c>
    </row>
    <row r="13" spans="1:6" s="106" customFormat="1" ht="30.75" customHeight="1">
      <c r="A13" s="107" t="s">
        <v>170</v>
      </c>
      <c r="B13" s="139">
        <v>49</v>
      </c>
      <c r="C13" s="139">
        <v>200</v>
      </c>
      <c r="D13" s="105">
        <f t="shared" si="0"/>
        <v>-151</v>
      </c>
      <c r="E13" s="104">
        <v>7</v>
      </c>
      <c r="F13" s="104">
        <v>124</v>
      </c>
    </row>
    <row r="14" spans="1:6" s="106" customFormat="1" ht="24" customHeight="1">
      <c r="A14" s="107" t="s">
        <v>154</v>
      </c>
      <c r="B14" s="139">
        <v>49</v>
      </c>
      <c r="C14" s="139">
        <v>89</v>
      </c>
      <c r="D14" s="105">
        <f t="shared" si="0"/>
        <v>-40</v>
      </c>
      <c r="E14" s="104">
        <v>8</v>
      </c>
      <c r="F14" s="104">
        <v>45</v>
      </c>
    </row>
    <row r="15" spans="1:6" s="106" customFormat="1" ht="21.75" customHeight="1">
      <c r="A15" s="107" t="s">
        <v>153</v>
      </c>
      <c r="B15" s="139">
        <v>45</v>
      </c>
      <c r="C15" s="139">
        <v>81</v>
      </c>
      <c r="D15" s="105">
        <f t="shared" si="0"/>
        <v>-36</v>
      </c>
      <c r="E15" s="104">
        <v>1</v>
      </c>
      <c r="F15" s="104">
        <v>42</v>
      </c>
    </row>
    <row r="16" spans="1:6" s="106" customFormat="1" ht="33" customHeight="1">
      <c r="A16" s="107" t="s">
        <v>124</v>
      </c>
      <c r="B16" s="139">
        <v>37</v>
      </c>
      <c r="C16" s="139">
        <v>30</v>
      </c>
      <c r="D16" s="105">
        <f t="shared" si="0"/>
        <v>7</v>
      </c>
      <c r="E16" s="104">
        <v>19</v>
      </c>
      <c r="F16" s="104">
        <v>19</v>
      </c>
    </row>
    <row r="17" spans="1:6" s="106" customFormat="1" ht="21.75" customHeight="1">
      <c r="A17" s="107" t="s">
        <v>202</v>
      </c>
      <c r="B17" s="139">
        <v>35</v>
      </c>
      <c r="C17" s="139">
        <v>20</v>
      </c>
      <c r="D17" s="105">
        <f t="shared" si="0"/>
        <v>15</v>
      </c>
      <c r="E17" s="104">
        <v>3</v>
      </c>
      <c r="F17" s="104">
        <v>9</v>
      </c>
    </row>
    <row r="18" spans="1:6" s="106" customFormat="1" ht="21.75" customHeight="1">
      <c r="A18" s="107" t="s">
        <v>95</v>
      </c>
      <c r="B18" s="139">
        <v>31</v>
      </c>
      <c r="C18" s="139">
        <v>23</v>
      </c>
      <c r="D18" s="105">
        <f t="shared" si="0"/>
        <v>8</v>
      </c>
      <c r="E18" s="104">
        <v>0</v>
      </c>
      <c r="F18" s="104">
        <v>11</v>
      </c>
    </row>
    <row r="19" spans="1:6" s="106" customFormat="1" ht="21.75" customHeight="1">
      <c r="A19" s="107" t="s">
        <v>186</v>
      </c>
      <c r="B19" s="139">
        <v>31</v>
      </c>
      <c r="C19" s="139">
        <v>44</v>
      </c>
      <c r="D19" s="105">
        <f t="shared" si="0"/>
        <v>-13</v>
      </c>
      <c r="E19" s="104">
        <v>4</v>
      </c>
      <c r="F19" s="104">
        <v>26</v>
      </c>
    </row>
    <row r="20" spans="1:6" ht="24.75" customHeight="1">
      <c r="A20" s="165" t="s">
        <v>3</v>
      </c>
      <c r="B20" s="165"/>
      <c r="C20" s="165"/>
      <c r="D20" s="165"/>
      <c r="E20" s="165"/>
      <c r="F20" s="165"/>
    </row>
    <row r="21" spans="1:6" s="106" customFormat="1" ht="18.75" customHeight="1">
      <c r="A21" s="103" t="s">
        <v>57</v>
      </c>
      <c r="B21" s="104">
        <v>277</v>
      </c>
      <c r="C21" s="104">
        <v>223</v>
      </c>
      <c r="D21" s="105">
        <f aca="true" t="shared" si="1" ref="D21:D34">B21-C21</f>
        <v>54</v>
      </c>
      <c r="E21" s="104">
        <v>39</v>
      </c>
      <c r="F21" s="104">
        <v>114</v>
      </c>
    </row>
    <row r="22" spans="1:6" s="106" customFormat="1" ht="18.75" customHeight="1">
      <c r="A22" s="103" t="s">
        <v>141</v>
      </c>
      <c r="B22" s="104">
        <v>127</v>
      </c>
      <c r="C22" s="104">
        <v>0</v>
      </c>
      <c r="D22" s="105">
        <f t="shared" si="1"/>
        <v>127</v>
      </c>
      <c r="E22" s="104">
        <v>2</v>
      </c>
      <c r="F22" s="104">
        <v>0</v>
      </c>
    </row>
    <row r="23" spans="1:6" s="106" customFormat="1" ht="37.5" customHeight="1">
      <c r="A23" s="103" t="s">
        <v>125</v>
      </c>
      <c r="B23" s="104">
        <v>92</v>
      </c>
      <c r="C23" s="104">
        <v>5</v>
      </c>
      <c r="D23" s="105">
        <f t="shared" si="1"/>
        <v>87</v>
      </c>
      <c r="E23" s="104">
        <v>37</v>
      </c>
      <c r="F23" s="104">
        <v>3</v>
      </c>
    </row>
    <row r="24" spans="1:6" s="106" customFormat="1" ht="18.75" customHeight="1">
      <c r="A24" s="103" t="s">
        <v>99</v>
      </c>
      <c r="B24" s="104">
        <v>90</v>
      </c>
      <c r="C24" s="104">
        <v>6</v>
      </c>
      <c r="D24" s="105">
        <f t="shared" si="1"/>
        <v>84</v>
      </c>
      <c r="E24" s="104">
        <v>48</v>
      </c>
      <c r="F24" s="104">
        <v>2</v>
      </c>
    </row>
    <row r="25" spans="1:6" s="106" customFormat="1" ht="32.25" customHeight="1">
      <c r="A25" s="103" t="s">
        <v>92</v>
      </c>
      <c r="B25" s="104">
        <v>81</v>
      </c>
      <c r="C25" s="104">
        <v>214</v>
      </c>
      <c r="D25" s="105">
        <f t="shared" si="1"/>
        <v>-133</v>
      </c>
      <c r="E25" s="104">
        <v>11</v>
      </c>
      <c r="F25" s="104">
        <v>117</v>
      </c>
    </row>
    <row r="26" spans="1:6" s="106" customFormat="1" ht="18.75" customHeight="1">
      <c r="A26" s="103" t="s">
        <v>67</v>
      </c>
      <c r="B26" s="104">
        <v>77</v>
      </c>
      <c r="C26" s="104">
        <v>117</v>
      </c>
      <c r="D26" s="105">
        <f t="shared" si="1"/>
        <v>-40</v>
      </c>
      <c r="E26" s="104">
        <v>4</v>
      </c>
      <c r="F26" s="104">
        <v>52</v>
      </c>
    </row>
    <row r="27" spans="1:6" s="106" customFormat="1" ht="18.75" customHeight="1">
      <c r="A27" s="103" t="s">
        <v>73</v>
      </c>
      <c r="B27" s="104">
        <v>67</v>
      </c>
      <c r="C27" s="104">
        <v>44</v>
      </c>
      <c r="D27" s="105">
        <f t="shared" si="1"/>
        <v>23</v>
      </c>
      <c r="E27" s="104">
        <v>8</v>
      </c>
      <c r="F27" s="104">
        <v>22</v>
      </c>
    </row>
    <row r="28" spans="1:6" s="106" customFormat="1" ht="18.75" customHeight="1">
      <c r="A28" s="103" t="s">
        <v>96</v>
      </c>
      <c r="B28" s="104">
        <v>43</v>
      </c>
      <c r="C28" s="104">
        <v>42</v>
      </c>
      <c r="D28" s="105">
        <f t="shared" si="1"/>
        <v>1</v>
      </c>
      <c r="E28" s="104">
        <v>3</v>
      </c>
      <c r="F28" s="104">
        <v>23</v>
      </c>
    </row>
    <row r="29" spans="1:6" s="106" customFormat="1" ht="18.75" customHeight="1">
      <c r="A29" s="103" t="s">
        <v>97</v>
      </c>
      <c r="B29" s="104">
        <v>42</v>
      </c>
      <c r="C29" s="104">
        <v>29</v>
      </c>
      <c r="D29" s="105">
        <f t="shared" si="1"/>
        <v>13</v>
      </c>
      <c r="E29" s="104">
        <v>0</v>
      </c>
      <c r="F29" s="104">
        <v>19</v>
      </c>
    </row>
    <row r="30" spans="1:6" s="106" customFormat="1" ht="18.75" customHeight="1">
      <c r="A30" s="103" t="s">
        <v>203</v>
      </c>
      <c r="B30" s="104">
        <v>42</v>
      </c>
      <c r="C30" s="104">
        <v>72</v>
      </c>
      <c r="D30" s="105">
        <f t="shared" si="1"/>
        <v>-30</v>
      </c>
      <c r="E30" s="104">
        <v>7</v>
      </c>
      <c r="F30" s="104">
        <v>29</v>
      </c>
    </row>
    <row r="31" spans="1:6" s="106" customFormat="1" ht="18.75" customHeight="1">
      <c r="A31" s="103" t="s">
        <v>98</v>
      </c>
      <c r="B31" s="104">
        <v>41</v>
      </c>
      <c r="C31" s="104">
        <v>20</v>
      </c>
      <c r="D31" s="105">
        <f t="shared" si="1"/>
        <v>21</v>
      </c>
      <c r="E31" s="104">
        <v>7</v>
      </c>
      <c r="F31" s="104">
        <v>9</v>
      </c>
    </row>
    <row r="32" spans="1:6" s="106" customFormat="1" ht="18.75" customHeight="1">
      <c r="A32" s="103" t="s">
        <v>187</v>
      </c>
      <c r="B32" s="104">
        <v>41</v>
      </c>
      <c r="C32" s="104">
        <v>42</v>
      </c>
      <c r="D32" s="105">
        <f t="shared" si="1"/>
        <v>-1</v>
      </c>
      <c r="E32" s="104">
        <v>2</v>
      </c>
      <c r="F32" s="104">
        <v>15</v>
      </c>
    </row>
    <row r="33" spans="1:6" s="106" customFormat="1" ht="20.25" customHeight="1">
      <c r="A33" s="103" t="s">
        <v>142</v>
      </c>
      <c r="B33" s="104">
        <v>35</v>
      </c>
      <c r="C33" s="104">
        <v>42</v>
      </c>
      <c r="D33" s="105">
        <f t="shared" si="1"/>
        <v>-7</v>
      </c>
      <c r="E33" s="104">
        <v>0</v>
      </c>
      <c r="F33" s="104">
        <v>21</v>
      </c>
    </row>
    <row r="34" spans="1:6" s="106" customFormat="1" ht="18.75" customHeight="1">
      <c r="A34" s="103" t="s">
        <v>155</v>
      </c>
      <c r="B34" s="104">
        <v>28</v>
      </c>
      <c r="C34" s="104">
        <v>4</v>
      </c>
      <c r="D34" s="105">
        <f t="shared" si="1"/>
        <v>24</v>
      </c>
      <c r="E34" s="104">
        <v>0</v>
      </c>
      <c r="F34" s="104">
        <v>3</v>
      </c>
    </row>
    <row r="35" spans="1:6" ht="19.5" customHeight="1">
      <c r="A35" s="165" t="s">
        <v>2</v>
      </c>
      <c r="B35" s="165"/>
      <c r="C35" s="165"/>
      <c r="D35" s="165"/>
      <c r="E35" s="165"/>
      <c r="F35" s="165"/>
    </row>
    <row r="36" spans="1:6" ht="18" customHeight="1">
      <c r="A36" s="103" t="s">
        <v>52</v>
      </c>
      <c r="B36" s="104">
        <v>533</v>
      </c>
      <c r="C36" s="104">
        <v>507</v>
      </c>
      <c r="D36" s="105">
        <f aca="true" t="shared" si="2" ref="D36:D48">B36-C36</f>
        <v>26</v>
      </c>
      <c r="E36" s="104">
        <v>52</v>
      </c>
      <c r="F36" s="104">
        <v>266</v>
      </c>
    </row>
    <row r="37" spans="1:6" ht="18" customHeight="1">
      <c r="A37" s="103" t="s">
        <v>78</v>
      </c>
      <c r="B37" s="104">
        <v>424</v>
      </c>
      <c r="C37" s="104">
        <v>195</v>
      </c>
      <c r="D37" s="105">
        <f t="shared" si="2"/>
        <v>229</v>
      </c>
      <c r="E37" s="104">
        <v>40</v>
      </c>
      <c r="F37" s="104">
        <v>93</v>
      </c>
    </row>
    <row r="38" spans="1:6" ht="18" customHeight="1">
      <c r="A38" s="103" t="s">
        <v>79</v>
      </c>
      <c r="B38" s="104">
        <v>124</v>
      </c>
      <c r="C38" s="104">
        <v>111</v>
      </c>
      <c r="D38" s="105">
        <f t="shared" si="2"/>
        <v>13</v>
      </c>
      <c r="E38" s="104">
        <v>26</v>
      </c>
      <c r="F38" s="104">
        <v>54</v>
      </c>
    </row>
    <row r="39" spans="1:6" ht="18" customHeight="1">
      <c r="A39" s="103" t="s">
        <v>80</v>
      </c>
      <c r="B39" s="104">
        <v>101</v>
      </c>
      <c r="C39" s="104">
        <v>65</v>
      </c>
      <c r="D39" s="105">
        <f t="shared" si="2"/>
        <v>36</v>
      </c>
      <c r="E39" s="104">
        <v>20</v>
      </c>
      <c r="F39" s="104">
        <v>28</v>
      </c>
    </row>
    <row r="40" spans="1:6" ht="18" customHeight="1">
      <c r="A40" s="103" t="s">
        <v>81</v>
      </c>
      <c r="B40" s="104">
        <v>92</v>
      </c>
      <c r="C40" s="104">
        <v>51</v>
      </c>
      <c r="D40" s="105">
        <f t="shared" si="2"/>
        <v>41</v>
      </c>
      <c r="E40" s="104">
        <v>8</v>
      </c>
      <c r="F40" s="104">
        <v>21</v>
      </c>
    </row>
    <row r="41" spans="1:6" ht="18" customHeight="1">
      <c r="A41" s="103" t="s">
        <v>82</v>
      </c>
      <c r="B41" s="104">
        <v>64</v>
      </c>
      <c r="C41" s="104">
        <v>34</v>
      </c>
      <c r="D41" s="105">
        <f t="shared" si="2"/>
        <v>30</v>
      </c>
      <c r="E41" s="104">
        <v>11</v>
      </c>
      <c r="F41" s="104">
        <v>17</v>
      </c>
    </row>
    <row r="42" spans="1:6" ht="18" customHeight="1">
      <c r="A42" s="103" t="s">
        <v>64</v>
      </c>
      <c r="B42" s="104">
        <v>62</v>
      </c>
      <c r="C42" s="104">
        <v>105</v>
      </c>
      <c r="D42" s="105">
        <f t="shared" si="2"/>
        <v>-43</v>
      </c>
      <c r="E42" s="104">
        <v>4</v>
      </c>
      <c r="F42" s="104">
        <v>64</v>
      </c>
    </row>
    <row r="43" spans="1:6" ht="18" customHeight="1">
      <c r="A43" s="103" t="s">
        <v>156</v>
      </c>
      <c r="B43" s="104">
        <v>55</v>
      </c>
      <c r="C43" s="104">
        <v>28</v>
      </c>
      <c r="D43" s="105">
        <f t="shared" si="2"/>
        <v>27</v>
      </c>
      <c r="E43" s="104">
        <v>1</v>
      </c>
      <c r="F43" s="104">
        <v>17</v>
      </c>
    </row>
    <row r="44" spans="1:6" ht="18" customHeight="1">
      <c r="A44" s="103" t="s">
        <v>239</v>
      </c>
      <c r="B44" s="104">
        <v>53</v>
      </c>
      <c r="C44" s="104">
        <v>61</v>
      </c>
      <c r="D44" s="105">
        <f t="shared" si="2"/>
        <v>-8</v>
      </c>
      <c r="E44" s="104">
        <v>2</v>
      </c>
      <c r="F44" s="104">
        <v>35</v>
      </c>
    </row>
    <row r="45" spans="1:6" ht="18" customHeight="1">
      <c r="A45" s="103" t="s">
        <v>83</v>
      </c>
      <c r="B45" s="104">
        <v>50</v>
      </c>
      <c r="C45" s="104">
        <v>41</v>
      </c>
      <c r="D45" s="105">
        <f t="shared" si="2"/>
        <v>9</v>
      </c>
      <c r="E45" s="104">
        <v>7</v>
      </c>
      <c r="F45" s="104">
        <v>15</v>
      </c>
    </row>
    <row r="46" spans="1:6" ht="18" customHeight="1">
      <c r="A46" s="103" t="s">
        <v>171</v>
      </c>
      <c r="B46" s="104">
        <v>44</v>
      </c>
      <c r="C46" s="104">
        <v>43</v>
      </c>
      <c r="D46" s="105">
        <f t="shared" si="2"/>
        <v>1</v>
      </c>
      <c r="E46" s="104">
        <v>4</v>
      </c>
      <c r="F46" s="104">
        <v>20</v>
      </c>
    </row>
    <row r="47" spans="1:6" ht="18" customHeight="1">
      <c r="A47" s="103" t="s">
        <v>84</v>
      </c>
      <c r="B47" s="104">
        <v>39</v>
      </c>
      <c r="C47" s="104">
        <v>34</v>
      </c>
      <c r="D47" s="105">
        <f t="shared" si="2"/>
        <v>5</v>
      </c>
      <c r="E47" s="104">
        <v>3</v>
      </c>
      <c r="F47" s="104">
        <v>16</v>
      </c>
    </row>
    <row r="48" spans="1:6" ht="18" customHeight="1">
      <c r="A48" s="103" t="s">
        <v>204</v>
      </c>
      <c r="B48" s="104">
        <v>34</v>
      </c>
      <c r="C48" s="104">
        <v>39</v>
      </c>
      <c r="D48" s="105">
        <f t="shared" si="2"/>
        <v>-5</v>
      </c>
      <c r="E48" s="104">
        <v>1</v>
      </c>
      <c r="F48" s="104">
        <v>19</v>
      </c>
    </row>
    <row r="49" spans="1:6" ht="28.5" customHeight="1">
      <c r="A49" s="165" t="s">
        <v>1</v>
      </c>
      <c r="B49" s="165"/>
      <c r="C49" s="165"/>
      <c r="D49" s="165"/>
      <c r="E49" s="165"/>
      <c r="F49" s="165"/>
    </row>
    <row r="50" spans="1:6" ht="24" customHeight="1">
      <c r="A50" s="140" t="s">
        <v>103</v>
      </c>
      <c r="B50" s="104">
        <v>144</v>
      </c>
      <c r="C50" s="104">
        <v>355</v>
      </c>
      <c r="D50" s="105">
        <f aca="true" t="shared" si="3" ref="D50:D75">B50-C50</f>
        <v>-211</v>
      </c>
      <c r="E50" s="104">
        <v>44</v>
      </c>
      <c r="F50" s="104">
        <v>223</v>
      </c>
    </row>
    <row r="51" spans="1:6" ht="21.75" customHeight="1">
      <c r="A51" s="140" t="s">
        <v>63</v>
      </c>
      <c r="B51" s="104">
        <v>95</v>
      </c>
      <c r="C51" s="104">
        <v>142</v>
      </c>
      <c r="D51" s="105">
        <f t="shared" si="3"/>
        <v>-47</v>
      </c>
      <c r="E51" s="104">
        <v>24</v>
      </c>
      <c r="F51" s="104">
        <v>72</v>
      </c>
    </row>
    <row r="52" spans="1:6" ht="21.75" customHeight="1">
      <c r="A52" s="140" t="s">
        <v>66</v>
      </c>
      <c r="B52" s="104">
        <v>92</v>
      </c>
      <c r="C52" s="104">
        <v>115</v>
      </c>
      <c r="D52" s="105">
        <f t="shared" si="3"/>
        <v>-23</v>
      </c>
      <c r="E52" s="104">
        <v>22</v>
      </c>
      <c r="F52" s="104">
        <v>63</v>
      </c>
    </row>
    <row r="53" spans="1:6" ht="19.5" customHeight="1">
      <c r="A53" s="140" t="s">
        <v>101</v>
      </c>
      <c r="B53" s="104">
        <v>44</v>
      </c>
      <c r="C53" s="104">
        <v>73</v>
      </c>
      <c r="D53" s="105">
        <f t="shared" si="3"/>
        <v>-29</v>
      </c>
      <c r="E53" s="104">
        <v>4</v>
      </c>
      <c r="F53" s="104">
        <v>44</v>
      </c>
    </row>
    <row r="54" spans="1:6" ht="33.75" customHeight="1">
      <c r="A54" s="107" t="s">
        <v>172</v>
      </c>
      <c r="B54" s="104">
        <v>41</v>
      </c>
      <c r="C54" s="104">
        <v>60</v>
      </c>
      <c r="D54" s="105">
        <f t="shared" si="3"/>
        <v>-19</v>
      </c>
      <c r="E54" s="104">
        <v>2</v>
      </c>
      <c r="F54" s="104">
        <v>30</v>
      </c>
    </row>
    <row r="55" spans="1:6" ht="21" customHeight="1">
      <c r="A55" s="140" t="s">
        <v>157</v>
      </c>
      <c r="B55" s="104">
        <v>37</v>
      </c>
      <c r="C55" s="104">
        <v>30</v>
      </c>
      <c r="D55" s="105">
        <f t="shared" si="3"/>
        <v>7</v>
      </c>
      <c r="E55" s="104">
        <v>12</v>
      </c>
      <c r="F55" s="104">
        <v>15</v>
      </c>
    </row>
    <row r="56" spans="1:6" ht="21.75" customHeight="1">
      <c r="A56" s="140" t="s">
        <v>100</v>
      </c>
      <c r="B56" s="104">
        <v>36</v>
      </c>
      <c r="C56" s="104">
        <v>79</v>
      </c>
      <c r="D56" s="105">
        <f t="shared" si="3"/>
        <v>-43</v>
      </c>
      <c r="E56" s="104">
        <v>2</v>
      </c>
      <c r="F56" s="104">
        <v>38</v>
      </c>
    </row>
    <row r="57" spans="1:6" ht="21" customHeight="1">
      <c r="A57" s="140" t="s">
        <v>205</v>
      </c>
      <c r="B57" s="104">
        <v>27</v>
      </c>
      <c r="C57" s="104">
        <v>57</v>
      </c>
      <c r="D57" s="105">
        <f t="shared" si="3"/>
        <v>-30</v>
      </c>
      <c r="E57" s="104">
        <v>4</v>
      </c>
      <c r="F57" s="104">
        <v>29</v>
      </c>
    </row>
    <row r="58" spans="1:6" ht="22.5" customHeight="1">
      <c r="A58" s="140" t="s">
        <v>174</v>
      </c>
      <c r="B58" s="104">
        <v>25</v>
      </c>
      <c r="C58" s="104">
        <v>88</v>
      </c>
      <c r="D58" s="105">
        <f t="shared" si="3"/>
        <v>-63</v>
      </c>
      <c r="E58" s="104">
        <v>2</v>
      </c>
      <c r="F58" s="104">
        <v>45</v>
      </c>
    </row>
    <row r="59" spans="1:6" ht="21.75" customHeight="1">
      <c r="A59" s="140" t="s">
        <v>173</v>
      </c>
      <c r="B59" s="104">
        <v>21</v>
      </c>
      <c r="C59" s="108">
        <v>10</v>
      </c>
      <c r="D59" s="105">
        <f t="shared" si="3"/>
        <v>11</v>
      </c>
      <c r="E59" s="104">
        <v>1</v>
      </c>
      <c r="F59" s="104">
        <v>7</v>
      </c>
    </row>
    <row r="60" spans="1:6" ht="31.5" customHeight="1">
      <c r="A60" s="166" t="s">
        <v>5</v>
      </c>
      <c r="B60" s="167"/>
      <c r="C60" s="167"/>
      <c r="D60" s="167"/>
      <c r="E60" s="167"/>
      <c r="F60" s="168"/>
    </row>
    <row r="61" spans="1:6" ht="18" customHeight="1">
      <c r="A61" s="107" t="s">
        <v>118</v>
      </c>
      <c r="B61" s="108">
        <v>881</v>
      </c>
      <c r="C61" s="108">
        <v>1148</v>
      </c>
      <c r="D61" s="109">
        <f t="shared" si="3"/>
        <v>-267</v>
      </c>
      <c r="E61" s="108">
        <v>168</v>
      </c>
      <c r="F61" s="108">
        <v>617</v>
      </c>
    </row>
    <row r="62" spans="1:6" ht="18" customHeight="1">
      <c r="A62" s="107" t="s">
        <v>50</v>
      </c>
      <c r="B62" s="108">
        <v>423</v>
      </c>
      <c r="C62" s="108">
        <v>512</v>
      </c>
      <c r="D62" s="109">
        <f t="shared" si="3"/>
        <v>-89</v>
      </c>
      <c r="E62" s="108">
        <v>40</v>
      </c>
      <c r="F62" s="108">
        <v>288</v>
      </c>
    </row>
    <row r="63" spans="1:6" ht="18" customHeight="1">
      <c r="A63" s="107" t="s">
        <v>51</v>
      </c>
      <c r="B63" s="108">
        <v>395</v>
      </c>
      <c r="C63" s="108">
        <v>460</v>
      </c>
      <c r="D63" s="109">
        <f t="shared" si="3"/>
        <v>-65</v>
      </c>
      <c r="E63" s="108">
        <v>71</v>
      </c>
      <c r="F63" s="108">
        <v>281</v>
      </c>
    </row>
    <row r="64" spans="1:6" ht="31.5" customHeight="1">
      <c r="A64" s="107" t="s">
        <v>119</v>
      </c>
      <c r="B64" s="108">
        <v>319</v>
      </c>
      <c r="C64" s="108">
        <v>504</v>
      </c>
      <c r="D64" s="109">
        <f t="shared" si="3"/>
        <v>-185</v>
      </c>
      <c r="E64" s="108">
        <v>52</v>
      </c>
      <c r="F64" s="108">
        <v>267</v>
      </c>
    </row>
    <row r="65" spans="1:6" ht="23.25" customHeight="1">
      <c r="A65" s="107" t="s">
        <v>201</v>
      </c>
      <c r="B65" s="108">
        <v>247</v>
      </c>
      <c r="C65" s="108">
        <v>276</v>
      </c>
      <c r="D65" s="109">
        <f t="shared" si="3"/>
        <v>-29</v>
      </c>
      <c r="E65" s="108">
        <v>38</v>
      </c>
      <c r="F65" s="108">
        <v>147</v>
      </c>
    </row>
    <row r="66" spans="1:6" ht="66" customHeight="1">
      <c r="A66" s="107" t="s">
        <v>185</v>
      </c>
      <c r="B66" s="108">
        <v>211</v>
      </c>
      <c r="C66" s="108">
        <v>233</v>
      </c>
      <c r="D66" s="109">
        <f t="shared" si="3"/>
        <v>-22</v>
      </c>
      <c r="E66" s="108">
        <v>10</v>
      </c>
      <c r="F66" s="108">
        <v>139</v>
      </c>
    </row>
    <row r="67" spans="1:6" ht="18.75" customHeight="1">
      <c r="A67" s="107" t="s">
        <v>65</v>
      </c>
      <c r="B67" s="108">
        <v>195</v>
      </c>
      <c r="C67" s="108">
        <v>86</v>
      </c>
      <c r="D67" s="109">
        <f t="shared" si="3"/>
        <v>109</v>
      </c>
      <c r="E67" s="108">
        <v>35</v>
      </c>
      <c r="F67" s="108">
        <v>47</v>
      </c>
    </row>
    <row r="68" spans="1:6" ht="18.75" customHeight="1">
      <c r="A68" s="107" t="s">
        <v>104</v>
      </c>
      <c r="B68" s="108">
        <v>127</v>
      </c>
      <c r="C68" s="108">
        <v>96</v>
      </c>
      <c r="D68" s="109">
        <f t="shared" si="3"/>
        <v>31</v>
      </c>
      <c r="E68" s="108">
        <v>2</v>
      </c>
      <c r="F68" s="108">
        <v>33</v>
      </c>
    </row>
    <row r="69" spans="1:6" ht="18.75" customHeight="1">
      <c r="A69" s="107" t="s">
        <v>70</v>
      </c>
      <c r="B69" s="104">
        <v>115</v>
      </c>
      <c r="C69" s="108">
        <v>103</v>
      </c>
      <c r="D69" s="109">
        <f t="shared" si="3"/>
        <v>12</v>
      </c>
      <c r="E69" s="104">
        <v>28</v>
      </c>
      <c r="F69" s="104">
        <v>42</v>
      </c>
    </row>
    <row r="70" spans="1:6" ht="18.75" customHeight="1">
      <c r="A70" s="107" t="s">
        <v>148</v>
      </c>
      <c r="B70" s="104">
        <v>67</v>
      </c>
      <c r="C70" s="104">
        <v>97</v>
      </c>
      <c r="D70" s="109">
        <f t="shared" si="3"/>
        <v>-30</v>
      </c>
      <c r="E70" s="104">
        <v>4</v>
      </c>
      <c r="F70" s="104">
        <v>60</v>
      </c>
    </row>
    <row r="71" spans="1:6" ht="18.75" customHeight="1">
      <c r="A71" s="107" t="s">
        <v>188</v>
      </c>
      <c r="B71" s="104">
        <v>42</v>
      </c>
      <c r="C71" s="104">
        <v>28</v>
      </c>
      <c r="D71" s="109">
        <f t="shared" si="3"/>
        <v>14</v>
      </c>
      <c r="E71" s="104">
        <v>1</v>
      </c>
      <c r="F71" s="104">
        <v>4</v>
      </c>
    </row>
    <row r="72" spans="1:6" ht="18.75" customHeight="1">
      <c r="A72" s="107" t="s">
        <v>240</v>
      </c>
      <c r="B72" s="104">
        <v>41</v>
      </c>
      <c r="C72" s="104">
        <v>5</v>
      </c>
      <c r="D72" s="109">
        <f t="shared" si="3"/>
        <v>36</v>
      </c>
      <c r="E72" s="104">
        <v>4</v>
      </c>
      <c r="F72" s="104">
        <v>4</v>
      </c>
    </row>
    <row r="73" spans="1:6" ht="18.75" customHeight="1">
      <c r="A73" s="107" t="s">
        <v>147</v>
      </c>
      <c r="B73" s="104">
        <v>35</v>
      </c>
      <c r="C73" s="104">
        <v>57</v>
      </c>
      <c r="D73" s="109">
        <f t="shared" si="3"/>
        <v>-22</v>
      </c>
      <c r="E73" s="104">
        <v>9</v>
      </c>
      <c r="F73" s="104">
        <v>29</v>
      </c>
    </row>
    <row r="74" spans="1:6" ht="18.75" customHeight="1">
      <c r="A74" s="107" t="s">
        <v>206</v>
      </c>
      <c r="B74" s="104">
        <v>33</v>
      </c>
      <c r="C74" s="104">
        <v>20</v>
      </c>
      <c r="D74" s="109">
        <f t="shared" si="3"/>
        <v>13</v>
      </c>
      <c r="E74" s="104">
        <v>2</v>
      </c>
      <c r="F74" s="104">
        <v>0</v>
      </c>
    </row>
    <row r="75" spans="1:6" ht="32.25" customHeight="1">
      <c r="A75" s="107" t="s">
        <v>163</v>
      </c>
      <c r="B75" s="104">
        <v>27</v>
      </c>
      <c r="C75" s="108">
        <v>7</v>
      </c>
      <c r="D75" s="109">
        <f t="shared" si="3"/>
        <v>20</v>
      </c>
      <c r="E75" s="104">
        <v>0</v>
      </c>
      <c r="F75" s="104">
        <v>2</v>
      </c>
    </row>
    <row r="76" spans="1:6" ht="37.5" customHeight="1">
      <c r="A76" s="165" t="s">
        <v>85</v>
      </c>
      <c r="B76" s="165"/>
      <c r="C76" s="165"/>
      <c r="D76" s="165"/>
      <c r="E76" s="165"/>
      <c r="F76" s="165"/>
    </row>
    <row r="77" spans="1:6" ht="32.25" customHeight="1">
      <c r="A77" s="103" t="s">
        <v>241</v>
      </c>
      <c r="B77" s="104">
        <v>277</v>
      </c>
      <c r="C77" s="104">
        <v>462</v>
      </c>
      <c r="D77" s="104">
        <f aca="true" t="shared" si="4" ref="D77:D83">B77-C77</f>
        <v>-185</v>
      </c>
      <c r="E77" s="104">
        <v>2</v>
      </c>
      <c r="F77" s="104">
        <v>172</v>
      </c>
    </row>
    <row r="78" spans="1:6" ht="20.25" customHeight="1">
      <c r="A78" s="103" t="s">
        <v>183</v>
      </c>
      <c r="B78" s="104">
        <v>111</v>
      </c>
      <c r="C78" s="104">
        <v>165</v>
      </c>
      <c r="D78" s="104">
        <f t="shared" si="4"/>
        <v>-54</v>
      </c>
      <c r="E78" s="104">
        <v>0</v>
      </c>
      <c r="F78" s="104">
        <v>39</v>
      </c>
    </row>
    <row r="79" spans="1:6" ht="16.5" customHeight="1">
      <c r="A79" s="103" t="s">
        <v>105</v>
      </c>
      <c r="B79" s="104">
        <v>65</v>
      </c>
      <c r="C79" s="104">
        <v>124</v>
      </c>
      <c r="D79" s="104">
        <f t="shared" si="4"/>
        <v>-59</v>
      </c>
      <c r="E79" s="104">
        <v>4</v>
      </c>
      <c r="F79" s="104">
        <v>63</v>
      </c>
    </row>
    <row r="80" spans="1:6" ht="19.5" customHeight="1">
      <c r="A80" s="103" t="s">
        <v>106</v>
      </c>
      <c r="B80" s="104">
        <v>51</v>
      </c>
      <c r="C80" s="108">
        <v>59</v>
      </c>
      <c r="D80" s="104">
        <f t="shared" si="4"/>
        <v>-8</v>
      </c>
      <c r="E80" s="104">
        <v>8</v>
      </c>
      <c r="F80" s="104">
        <v>26</v>
      </c>
    </row>
    <row r="81" spans="1:6" ht="17.25" customHeight="1">
      <c r="A81" s="103" t="s">
        <v>189</v>
      </c>
      <c r="B81" s="104">
        <v>38</v>
      </c>
      <c r="C81" s="108">
        <v>46</v>
      </c>
      <c r="D81" s="104">
        <f t="shared" si="4"/>
        <v>-8</v>
      </c>
      <c r="E81" s="104">
        <v>9</v>
      </c>
      <c r="F81" s="104">
        <v>9</v>
      </c>
    </row>
    <row r="82" spans="1:6" ht="17.25" customHeight="1">
      <c r="A82" s="103" t="s">
        <v>107</v>
      </c>
      <c r="B82" s="104">
        <v>31</v>
      </c>
      <c r="C82" s="108">
        <v>131</v>
      </c>
      <c r="D82" s="104">
        <f t="shared" si="4"/>
        <v>-100</v>
      </c>
      <c r="E82" s="104">
        <v>7</v>
      </c>
      <c r="F82" s="104">
        <v>88</v>
      </c>
    </row>
    <row r="83" spans="1:6" ht="35.25" customHeight="1">
      <c r="A83" s="103" t="s">
        <v>207</v>
      </c>
      <c r="B83" s="104">
        <v>29</v>
      </c>
      <c r="C83" s="104">
        <v>45</v>
      </c>
      <c r="D83" s="104">
        <f t="shared" si="4"/>
        <v>-16</v>
      </c>
      <c r="E83" s="104">
        <v>2</v>
      </c>
      <c r="F83" s="104">
        <v>20</v>
      </c>
    </row>
    <row r="84" spans="1:6" ht="22.5" customHeight="1">
      <c r="A84" s="165" t="s">
        <v>6</v>
      </c>
      <c r="B84" s="165"/>
      <c r="C84" s="165"/>
      <c r="D84" s="165"/>
      <c r="E84" s="165"/>
      <c r="F84" s="165"/>
    </row>
    <row r="85" spans="1:6" ht="18" customHeight="1">
      <c r="A85" s="141" t="s">
        <v>58</v>
      </c>
      <c r="B85" s="104">
        <v>421</v>
      </c>
      <c r="C85" s="104">
        <v>173</v>
      </c>
      <c r="D85" s="105">
        <f aca="true" t="shared" si="5" ref="D85:D124">B85-C85</f>
        <v>248</v>
      </c>
      <c r="E85" s="104">
        <v>117</v>
      </c>
      <c r="F85" s="104">
        <v>78</v>
      </c>
    </row>
    <row r="86" spans="1:6" ht="18" customHeight="1">
      <c r="A86" s="141" t="s">
        <v>54</v>
      </c>
      <c r="B86" s="104">
        <v>329</v>
      </c>
      <c r="C86" s="104">
        <v>211</v>
      </c>
      <c r="D86" s="105">
        <f t="shared" si="5"/>
        <v>118</v>
      </c>
      <c r="E86" s="104">
        <v>47</v>
      </c>
      <c r="F86" s="104">
        <v>86</v>
      </c>
    </row>
    <row r="87" spans="1:6" ht="31.5">
      <c r="A87" s="141" t="s">
        <v>108</v>
      </c>
      <c r="B87" s="104">
        <v>254</v>
      </c>
      <c r="C87" s="108">
        <v>102</v>
      </c>
      <c r="D87" s="105">
        <f t="shared" si="5"/>
        <v>152</v>
      </c>
      <c r="E87" s="104">
        <v>37</v>
      </c>
      <c r="F87" s="104">
        <v>58</v>
      </c>
    </row>
    <row r="88" spans="1:6" ht="18" customHeight="1">
      <c r="A88" s="141" t="s">
        <v>235</v>
      </c>
      <c r="B88" s="104">
        <v>223</v>
      </c>
      <c r="C88" s="104">
        <v>117</v>
      </c>
      <c r="D88" s="105">
        <f t="shared" si="5"/>
        <v>106</v>
      </c>
      <c r="E88" s="104">
        <v>38</v>
      </c>
      <c r="F88" s="104">
        <v>48</v>
      </c>
    </row>
    <row r="89" spans="1:6" ht="47.25">
      <c r="A89" s="141" t="s">
        <v>61</v>
      </c>
      <c r="B89" s="104">
        <v>128</v>
      </c>
      <c r="C89" s="104">
        <v>45</v>
      </c>
      <c r="D89" s="105">
        <f t="shared" si="5"/>
        <v>83</v>
      </c>
      <c r="E89" s="104">
        <v>36</v>
      </c>
      <c r="F89" s="104">
        <v>18</v>
      </c>
    </row>
    <row r="90" spans="1:6" ht="31.5">
      <c r="A90" s="141" t="s">
        <v>93</v>
      </c>
      <c r="B90" s="104">
        <v>104</v>
      </c>
      <c r="C90" s="104">
        <v>38</v>
      </c>
      <c r="D90" s="105">
        <f t="shared" si="5"/>
        <v>66</v>
      </c>
      <c r="E90" s="104">
        <v>27</v>
      </c>
      <c r="F90" s="104">
        <v>17</v>
      </c>
    </row>
    <row r="91" spans="1:6" ht="50.25" customHeight="1">
      <c r="A91" s="141" t="s">
        <v>91</v>
      </c>
      <c r="B91" s="104">
        <v>99</v>
      </c>
      <c r="C91" s="104">
        <v>62</v>
      </c>
      <c r="D91" s="105">
        <f t="shared" si="5"/>
        <v>37</v>
      </c>
      <c r="E91" s="104">
        <v>10</v>
      </c>
      <c r="F91" s="104">
        <v>39</v>
      </c>
    </row>
    <row r="92" spans="1:6" ht="15.75">
      <c r="A92" s="141" t="s">
        <v>69</v>
      </c>
      <c r="B92" s="104">
        <v>94</v>
      </c>
      <c r="C92" s="104">
        <v>54</v>
      </c>
      <c r="D92" s="105">
        <f t="shared" si="5"/>
        <v>40</v>
      </c>
      <c r="E92" s="104">
        <v>26</v>
      </c>
      <c r="F92" s="104">
        <v>33</v>
      </c>
    </row>
    <row r="93" spans="1:6" ht="18" customHeight="1">
      <c r="A93" s="141" t="s">
        <v>110</v>
      </c>
      <c r="B93" s="104">
        <v>90</v>
      </c>
      <c r="C93" s="104">
        <v>51</v>
      </c>
      <c r="D93" s="105">
        <f t="shared" si="5"/>
        <v>39</v>
      </c>
      <c r="E93" s="104">
        <v>28</v>
      </c>
      <c r="F93" s="104">
        <v>30</v>
      </c>
    </row>
    <row r="94" spans="1:6" ht="31.5">
      <c r="A94" s="141" t="s">
        <v>159</v>
      </c>
      <c r="B94" s="104">
        <v>82</v>
      </c>
      <c r="C94" s="104">
        <v>45</v>
      </c>
      <c r="D94" s="105">
        <f t="shared" si="5"/>
        <v>37</v>
      </c>
      <c r="E94" s="104">
        <v>13</v>
      </c>
      <c r="F94" s="104">
        <v>25</v>
      </c>
    </row>
    <row r="95" spans="1:6" ht="19.5" customHeight="1">
      <c r="A95" s="141" t="s">
        <v>111</v>
      </c>
      <c r="B95" s="104">
        <v>69</v>
      </c>
      <c r="C95" s="104">
        <v>54</v>
      </c>
      <c r="D95" s="105">
        <f t="shared" si="5"/>
        <v>15</v>
      </c>
      <c r="E95" s="104">
        <v>10</v>
      </c>
      <c r="F95" s="104">
        <v>20</v>
      </c>
    </row>
    <row r="96" spans="1:6" ht="18" customHeight="1">
      <c r="A96" s="141" t="s">
        <v>158</v>
      </c>
      <c r="B96" s="104">
        <v>66</v>
      </c>
      <c r="C96" s="104">
        <v>40</v>
      </c>
      <c r="D96" s="105">
        <f t="shared" si="5"/>
        <v>26</v>
      </c>
      <c r="E96" s="104">
        <v>11</v>
      </c>
      <c r="F96" s="104">
        <v>16</v>
      </c>
    </row>
    <row r="97" spans="1:6" ht="32.25" customHeight="1">
      <c r="A97" s="141" t="s">
        <v>109</v>
      </c>
      <c r="B97" s="104">
        <v>63</v>
      </c>
      <c r="C97" s="104">
        <v>13</v>
      </c>
      <c r="D97" s="105">
        <f t="shared" si="5"/>
        <v>50</v>
      </c>
      <c r="E97" s="104">
        <v>2</v>
      </c>
      <c r="F97" s="104">
        <v>8</v>
      </c>
    </row>
    <row r="98" spans="1:6" ht="50.25" customHeight="1">
      <c r="A98" s="141" t="s">
        <v>126</v>
      </c>
      <c r="B98" s="104">
        <v>57</v>
      </c>
      <c r="C98" s="104">
        <v>29</v>
      </c>
      <c r="D98" s="105">
        <f t="shared" si="5"/>
        <v>28</v>
      </c>
      <c r="E98" s="104">
        <v>9</v>
      </c>
      <c r="F98" s="104">
        <v>14</v>
      </c>
    </row>
    <row r="99" spans="1:6" ht="21.75" customHeight="1">
      <c r="A99" s="141" t="s">
        <v>127</v>
      </c>
      <c r="B99" s="104">
        <v>52</v>
      </c>
      <c r="C99" s="104">
        <v>46</v>
      </c>
      <c r="D99" s="105">
        <f t="shared" si="5"/>
        <v>6</v>
      </c>
      <c r="E99" s="104">
        <v>9</v>
      </c>
      <c r="F99" s="104">
        <v>30</v>
      </c>
    </row>
    <row r="100" spans="1:6" ht="31.5">
      <c r="A100" s="141" t="s">
        <v>164</v>
      </c>
      <c r="B100" s="104">
        <v>49</v>
      </c>
      <c r="C100" s="104">
        <v>38</v>
      </c>
      <c r="D100" s="105">
        <f t="shared" si="5"/>
        <v>11</v>
      </c>
      <c r="E100" s="104">
        <v>9</v>
      </c>
      <c r="F100" s="104">
        <v>20</v>
      </c>
    </row>
    <row r="101" spans="1:6" ht="15.75">
      <c r="A101" s="141" t="s">
        <v>176</v>
      </c>
      <c r="B101" s="104">
        <v>44</v>
      </c>
      <c r="C101" s="104">
        <v>18</v>
      </c>
      <c r="D101" s="105">
        <f t="shared" si="5"/>
        <v>26</v>
      </c>
      <c r="E101" s="104">
        <v>2</v>
      </c>
      <c r="F101" s="104">
        <v>5</v>
      </c>
    </row>
    <row r="102" spans="1:6" ht="18" customHeight="1">
      <c r="A102" s="141" t="s">
        <v>190</v>
      </c>
      <c r="B102" s="104">
        <v>41</v>
      </c>
      <c r="C102" s="104">
        <v>36</v>
      </c>
      <c r="D102" s="105">
        <f t="shared" si="5"/>
        <v>5</v>
      </c>
      <c r="E102" s="104">
        <v>15</v>
      </c>
      <c r="F102" s="104">
        <v>22</v>
      </c>
    </row>
    <row r="103" spans="1:6" ht="36.75" customHeight="1">
      <c r="A103" s="141" t="s">
        <v>143</v>
      </c>
      <c r="B103" s="104">
        <v>35</v>
      </c>
      <c r="C103" s="104">
        <v>3</v>
      </c>
      <c r="D103" s="105">
        <f t="shared" si="5"/>
        <v>32</v>
      </c>
      <c r="E103" s="104">
        <v>5</v>
      </c>
      <c r="F103" s="104">
        <v>1</v>
      </c>
    </row>
    <row r="104" spans="1:6" ht="36" customHeight="1">
      <c r="A104" s="165" t="s">
        <v>86</v>
      </c>
      <c r="B104" s="165"/>
      <c r="C104" s="165"/>
      <c r="D104" s="165"/>
      <c r="E104" s="165"/>
      <c r="F104" s="165"/>
    </row>
    <row r="105" spans="1:6" ht="20.25" customHeight="1">
      <c r="A105" s="141" t="s">
        <v>48</v>
      </c>
      <c r="B105" s="104">
        <v>1316</v>
      </c>
      <c r="C105" s="104">
        <v>852</v>
      </c>
      <c r="D105" s="105">
        <f t="shared" si="5"/>
        <v>464</v>
      </c>
      <c r="E105" s="104">
        <v>176</v>
      </c>
      <c r="F105" s="104">
        <v>349</v>
      </c>
    </row>
    <row r="106" spans="1:6" ht="17.25" customHeight="1">
      <c r="A106" s="141" t="s">
        <v>120</v>
      </c>
      <c r="B106" s="104">
        <v>383</v>
      </c>
      <c r="C106" s="104">
        <v>407</v>
      </c>
      <c r="D106" s="105">
        <f t="shared" si="5"/>
        <v>-24</v>
      </c>
      <c r="E106" s="104">
        <v>35</v>
      </c>
      <c r="F106" s="104">
        <v>74</v>
      </c>
    </row>
    <row r="107" spans="1:6" ht="66" customHeight="1">
      <c r="A107" s="141" t="s">
        <v>162</v>
      </c>
      <c r="B107" s="104">
        <v>362</v>
      </c>
      <c r="C107" s="104">
        <v>271</v>
      </c>
      <c r="D107" s="105">
        <f t="shared" si="5"/>
        <v>91</v>
      </c>
      <c r="E107" s="104">
        <v>15</v>
      </c>
      <c r="F107" s="104">
        <v>49</v>
      </c>
    </row>
    <row r="108" spans="1:6" ht="18.75" customHeight="1">
      <c r="A108" s="141" t="s">
        <v>71</v>
      </c>
      <c r="B108" s="104">
        <v>164</v>
      </c>
      <c r="C108" s="104">
        <v>152</v>
      </c>
      <c r="D108" s="105">
        <f t="shared" si="5"/>
        <v>12</v>
      </c>
      <c r="E108" s="104">
        <v>15</v>
      </c>
      <c r="F108" s="104">
        <v>79</v>
      </c>
    </row>
    <row r="109" spans="1:6" ht="18.75" customHeight="1">
      <c r="A109" s="141" t="s">
        <v>123</v>
      </c>
      <c r="B109" s="104">
        <v>136</v>
      </c>
      <c r="C109" s="104">
        <v>63</v>
      </c>
      <c r="D109" s="105">
        <f t="shared" si="5"/>
        <v>73</v>
      </c>
      <c r="E109" s="104">
        <v>11</v>
      </c>
      <c r="F109" s="104">
        <v>32</v>
      </c>
    </row>
    <row r="110" spans="1:6" ht="18.75" customHeight="1">
      <c r="A110" s="141" t="s">
        <v>121</v>
      </c>
      <c r="B110" s="104">
        <v>110</v>
      </c>
      <c r="C110" s="104">
        <v>54</v>
      </c>
      <c r="D110" s="105">
        <f t="shared" si="5"/>
        <v>56</v>
      </c>
      <c r="E110" s="104">
        <v>5</v>
      </c>
      <c r="F110" s="104">
        <v>35</v>
      </c>
    </row>
    <row r="111" spans="1:6" ht="18.75" customHeight="1">
      <c r="A111" s="141" t="s">
        <v>112</v>
      </c>
      <c r="B111" s="104">
        <v>108</v>
      </c>
      <c r="C111" s="104">
        <v>47</v>
      </c>
      <c r="D111" s="105">
        <f t="shared" si="5"/>
        <v>61</v>
      </c>
      <c r="E111" s="104">
        <v>26</v>
      </c>
      <c r="F111" s="104">
        <v>28</v>
      </c>
    </row>
    <row r="112" spans="1:6" ht="18.75" customHeight="1">
      <c r="A112" s="141" t="s">
        <v>144</v>
      </c>
      <c r="B112" s="104">
        <v>105</v>
      </c>
      <c r="C112" s="104">
        <v>32</v>
      </c>
      <c r="D112" s="105">
        <f t="shared" si="5"/>
        <v>73</v>
      </c>
      <c r="E112" s="104">
        <v>24</v>
      </c>
      <c r="F112" s="104">
        <v>14</v>
      </c>
    </row>
    <row r="113" spans="1:6" ht="18.75" customHeight="1">
      <c r="A113" s="141" t="s">
        <v>129</v>
      </c>
      <c r="B113" s="104">
        <v>93</v>
      </c>
      <c r="C113" s="104">
        <v>46</v>
      </c>
      <c r="D113" s="105">
        <f t="shared" si="5"/>
        <v>47</v>
      </c>
      <c r="E113" s="104">
        <v>16</v>
      </c>
      <c r="F113" s="104">
        <v>30</v>
      </c>
    </row>
    <row r="114" spans="1:6" ht="18.75" customHeight="1">
      <c r="A114" s="141" t="s">
        <v>72</v>
      </c>
      <c r="B114" s="104">
        <v>81</v>
      </c>
      <c r="C114" s="104">
        <v>26</v>
      </c>
      <c r="D114" s="105">
        <f t="shared" si="5"/>
        <v>55</v>
      </c>
      <c r="E114" s="104">
        <v>24</v>
      </c>
      <c r="F114" s="104">
        <v>11</v>
      </c>
    </row>
    <row r="115" spans="1:6" ht="18.75" customHeight="1">
      <c r="A115" s="141" t="s">
        <v>130</v>
      </c>
      <c r="B115" s="104">
        <v>81</v>
      </c>
      <c r="C115" s="104">
        <v>25</v>
      </c>
      <c r="D115" s="105">
        <f t="shared" si="5"/>
        <v>56</v>
      </c>
      <c r="E115" s="104">
        <v>20</v>
      </c>
      <c r="F115" s="104">
        <v>15</v>
      </c>
    </row>
    <row r="116" spans="1:6" ht="18.75" customHeight="1">
      <c r="A116" s="141" t="s">
        <v>113</v>
      </c>
      <c r="B116" s="104">
        <v>78</v>
      </c>
      <c r="C116" s="104">
        <v>44</v>
      </c>
      <c r="D116" s="105">
        <f t="shared" si="5"/>
        <v>34</v>
      </c>
      <c r="E116" s="104">
        <v>20</v>
      </c>
      <c r="F116" s="104">
        <v>18</v>
      </c>
    </row>
    <row r="117" spans="1:6" ht="18.75" customHeight="1">
      <c r="A117" s="141" t="s">
        <v>128</v>
      </c>
      <c r="B117" s="104">
        <v>62</v>
      </c>
      <c r="C117" s="104">
        <v>43</v>
      </c>
      <c r="D117" s="105">
        <f t="shared" si="5"/>
        <v>19</v>
      </c>
      <c r="E117" s="104">
        <v>10</v>
      </c>
      <c r="F117" s="104">
        <v>23</v>
      </c>
    </row>
    <row r="118" spans="1:6" ht="18.75" customHeight="1">
      <c r="A118" s="141" t="s">
        <v>90</v>
      </c>
      <c r="B118" s="104">
        <v>53</v>
      </c>
      <c r="C118" s="104">
        <v>1022</v>
      </c>
      <c r="D118" s="105">
        <f t="shared" si="5"/>
        <v>-969</v>
      </c>
      <c r="E118" s="104">
        <v>7</v>
      </c>
      <c r="F118" s="104">
        <v>919</v>
      </c>
    </row>
    <row r="119" spans="1:6" ht="18.75" customHeight="1">
      <c r="A119" s="141" t="s">
        <v>160</v>
      </c>
      <c r="B119" s="104">
        <v>51</v>
      </c>
      <c r="C119" s="104">
        <v>32</v>
      </c>
      <c r="D119" s="105">
        <f t="shared" si="5"/>
        <v>19</v>
      </c>
      <c r="E119" s="104">
        <v>6</v>
      </c>
      <c r="F119" s="104">
        <v>16</v>
      </c>
    </row>
    <row r="120" spans="1:6" ht="18.75" customHeight="1">
      <c r="A120" s="141" t="s">
        <v>175</v>
      </c>
      <c r="B120" s="104">
        <v>50</v>
      </c>
      <c r="C120" s="104">
        <v>15</v>
      </c>
      <c r="D120" s="105">
        <f t="shared" si="5"/>
        <v>35</v>
      </c>
      <c r="E120" s="104">
        <v>2</v>
      </c>
      <c r="F120" s="104">
        <v>3</v>
      </c>
    </row>
    <row r="121" spans="1:6" ht="18.75" customHeight="1">
      <c r="A121" s="141" t="s">
        <v>208</v>
      </c>
      <c r="B121" s="104">
        <v>45</v>
      </c>
      <c r="C121" s="104">
        <v>39</v>
      </c>
      <c r="D121" s="105">
        <f t="shared" si="5"/>
        <v>6</v>
      </c>
      <c r="E121" s="104">
        <v>5</v>
      </c>
      <c r="F121" s="104">
        <v>22</v>
      </c>
    </row>
    <row r="122" spans="1:6" ht="18.75" customHeight="1">
      <c r="A122" s="141" t="s">
        <v>161</v>
      </c>
      <c r="B122" s="104">
        <v>43</v>
      </c>
      <c r="C122" s="104">
        <v>639</v>
      </c>
      <c r="D122" s="105">
        <f t="shared" si="5"/>
        <v>-596</v>
      </c>
      <c r="E122" s="104">
        <v>5</v>
      </c>
      <c r="F122" s="104">
        <v>575</v>
      </c>
    </row>
    <row r="123" spans="1:6" ht="18.75" customHeight="1">
      <c r="A123" s="141" t="s">
        <v>191</v>
      </c>
      <c r="B123" s="104">
        <v>41</v>
      </c>
      <c r="C123" s="104">
        <v>35</v>
      </c>
      <c r="D123" s="105">
        <f t="shared" si="5"/>
        <v>6</v>
      </c>
      <c r="E123" s="104">
        <v>1</v>
      </c>
      <c r="F123" s="104">
        <v>15</v>
      </c>
    </row>
    <row r="124" spans="1:6" ht="18.75" customHeight="1">
      <c r="A124" s="141" t="s">
        <v>237</v>
      </c>
      <c r="B124" s="104">
        <v>41</v>
      </c>
      <c r="C124" s="104">
        <v>6</v>
      </c>
      <c r="D124" s="105">
        <f t="shared" si="5"/>
        <v>35</v>
      </c>
      <c r="E124" s="104">
        <v>3</v>
      </c>
      <c r="F124" s="104">
        <v>2</v>
      </c>
    </row>
    <row r="125" spans="1:6" ht="33" customHeight="1">
      <c r="A125" s="165" t="s">
        <v>4</v>
      </c>
      <c r="B125" s="165"/>
      <c r="C125" s="165"/>
      <c r="D125" s="165"/>
      <c r="E125" s="165"/>
      <c r="F125" s="165"/>
    </row>
    <row r="126" spans="1:6" ht="23.25" customHeight="1">
      <c r="A126" s="141" t="s">
        <v>49</v>
      </c>
      <c r="B126" s="104">
        <v>1604</v>
      </c>
      <c r="C126" s="104">
        <v>2081</v>
      </c>
      <c r="D126" s="105">
        <f aca="true" t="shared" si="6" ref="D126:D137">B126-C126</f>
        <v>-477</v>
      </c>
      <c r="E126" s="104">
        <v>172</v>
      </c>
      <c r="F126" s="104">
        <v>1078</v>
      </c>
    </row>
    <row r="127" spans="1:6" ht="24.75" customHeight="1">
      <c r="A127" s="141" t="s">
        <v>60</v>
      </c>
      <c r="B127" s="104">
        <v>466</v>
      </c>
      <c r="C127" s="104">
        <v>386</v>
      </c>
      <c r="D127" s="105">
        <f t="shared" si="6"/>
        <v>80</v>
      </c>
      <c r="E127" s="104">
        <v>30</v>
      </c>
      <c r="F127" s="104">
        <v>118</v>
      </c>
    </row>
    <row r="128" spans="1:6" ht="22.5" customHeight="1">
      <c r="A128" s="141" t="s">
        <v>114</v>
      </c>
      <c r="B128" s="104">
        <v>452</v>
      </c>
      <c r="C128" s="104">
        <v>39</v>
      </c>
      <c r="D128" s="105">
        <f t="shared" si="6"/>
        <v>413</v>
      </c>
      <c r="E128" s="104">
        <v>2</v>
      </c>
      <c r="F128" s="104">
        <v>24</v>
      </c>
    </row>
    <row r="129" spans="1:6" ht="39" customHeight="1">
      <c r="A129" s="141" t="s">
        <v>53</v>
      </c>
      <c r="B129" s="104">
        <v>407</v>
      </c>
      <c r="C129" s="104">
        <v>633</v>
      </c>
      <c r="D129" s="105">
        <f t="shared" si="6"/>
        <v>-226</v>
      </c>
      <c r="E129" s="104">
        <v>32</v>
      </c>
      <c r="F129" s="104">
        <v>370</v>
      </c>
    </row>
    <row r="130" spans="1:6" ht="18" customHeight="1">
      <c r="A130" s="141" t="s">
        <v>55</v>
      </c>
      <c r="B130" s="104">
        <v>347</v>
      </c>
      <c r="C130" s="108">
        <v>178</v>
      </c>
      <c r="D130" s="105">
        <f t="shared" si="6"/>
        <v>169</v>
      </c>
      <c r="E130" s="104">
        <v>83</v>
      </c>
      <c r="F130" s="104">
        <v>86</v>
      </c>
    </row>
    <row r="131" spans="1:6" ht="22.5" customHeight="1">
      <c r="A131" s="141" t="s">
        <v>56</v>
      </c>
      <c r="B131" s="104">
        <v>331</v>
      </c>
      <c r="C131" s="104">
        <v>319</v>
      </c>
      <c r="D131" s="105">
        <f t="shared" si="6"/>
        <v>12</v>
      </c>
      <c r="E131" s="104">
        <v>36</v>
      </c>
      <c r="F131" s="104">
        <v>187</v>
      </c>
    </row>
    <row r="132" spans="1:6" ht="23.25" customHeight="1">
      <c r="A132" s="141" t="s">
        <v>59</v>
      </c>
      <c r="B132" s="104">
        <v>184</v>
      </c>
      <c r="C132" s="104">
        <v>81</v>
      </c>
      <c r="D132" s="105">
        <f t="shared" si="6"/>
        <v>103</v>
      </c>
      <c r="E132" s="104">
        <v>20</v>
      </c>
      <c r="F132" s="104">
        <v>46</v>
      </c>
    </row>
    <row r="133" spans="1:6" ht="23.25" customHeight="1">
      <c r="A133" s="141" t="s">
        <v>62</v>
      </c>
      <c r="B133" s="104">
        <v>125</v>
      </c>
      <c r="C133" s="104">
        <v>117</v>
      </c>
      <c r="D133" s="105">
        <f t="shared" si="6"/>
        <v>8</v>
      </c>
      <c r="E133" s="104">
        <v>14</v>
      </c>
      <c r="F133" s="104">
        <v>63</v>
      </c>
    </row>
    <row r="134" spans="1:6" ht="36" customHeight="1">
      <c r="A134" s="141" t="s">
        <v>76</v>
      </c>
      <c r="B134" s="104">
        <v>103</v>
      </c>
      <c r="C134" s="104">
        <v>117</v>
      </c>
      <c r="D134" s="105">
        <f t="shared" si="6"/>
        <v>-14</v>
      </c>
      <c r="E134" s="104">
        <v>19</v>
      </c>
      <c r="F134" s="104">
        <v>67</v>
      </c>
    </row>
    <row r="135" spans="1:6" ht="21.75" customHeight="1">
      <c r="A135" s="141" t="s">
        <v>74</v>
      </c>
      <c r="B135" s="104">
        <v>103</v>
      </c>
      <c r="C135" s="104">
        <v>73</v>
      </c>
      <c r="D135" s="105">
        <f t="shared" si="6"/>
        <v>30</v>
      </c>
      <c r="E135" s="104">
        <v>20</v>
      </c>
      <c r="F135" s="104">
        <v>49</v>
      </c>
    </row>
    <row r="136" spans="1:6" ht="21.75" customHeight="1">
      <c r="A136" s="141" t="s">
        <v>68</v>
      </c>
      <c r="B136" s="104">
        <v>79</v>
      </c>
      <c r="C136" s="104">
        <v>83</v>
      </c>
      <c r="D136" s="105">
        <f t="shared" si="6"/>
        <v>-4</v>
      </c>
      <c r="E136" s="104">
        <v>15</v>
      </c>
      <c r="F136" s="104">
        <v>53</v>
      </c>
    </row>
    <row r="137" spans="1:6" ht="21.75" customHeight="1">
      <c r="A137" s="141" t="s">
        <v>238</v>
      </c>
      <c r="B137" s="104">
        <v>48</v>
      </c>
      <c r="C137" s="104">
        <v>39</v>
      </c>
      <c r="D137" s="105">
        <f t="shared" si="6"/>
        <v>9</v>
      </c>
      <c r="E137" s="104">
        <v>11</v>
      </c>
      <c r="F137" s="104">
        <v>31</v>
      </c>
    </row>
  </sheetData>
  <sheetProtection/>
  <mergeCells count="18">
    <mergeCell ref="A1:F1"/>
    <mergeCell ref="A2:F2"/>
    <mergeCell ref="A3:A5"/>
    <mergeCell ref="B3:B5"/>
    <mergeCell ref="C3:C5"/>
    <mergeCell ref="D3:D5"/>
    <mergeCell ref="E3:F3"/>
    <mergeCell ref="E4:E5"/>
    <mergeCell ref="F4:F5"/>
    <mergeCell ref="A84:F84"/>
    <mergeCell ref="A104:F104"/>
    <mergeCell ref="A125:F125"/>
    <mergeCell ref="A7:F7"/>
    <mergeCell ref="A20:F20"/>
    <mergeCell ref="A35:F35"/>
    <mergeCell ref="A49:F49"/>
    <mergeCell ref="A60:F60"/>
    <mergeCell ref="A76:F76"/>
  </mergeCells>
  <printOptions horizontalCentered="1"/>
  <pageMargins left="0.6692913385826772" right="0" top="0.3937007874015748" bottom="0" header="0" footer="0"/>
  <pageSetup horizontalDpi="600" verticalDpi="600" orientation="portrait" paperSize="9" scale="75" r:id="rId1"/>
  <rowBreaks count="3" manualBreakCount="3">
    <brk id="48" max="5" man="1"/>
    <brk id="83" max="5" man="1"/>
    <brk id="1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S52"/>
  <sheetViews>
    <sheetView zoomScaleSheetLayoutView="165" zoomScalePageLayoutView="0" workbookViewId="0" topLeftCell="A1">
      <selection activeCell="B2" sqref="B2"/>
    </sheetView>
  </sheetViews>
  <sheetFormatPr defaultColWidth="10.28125" defaultRowHeight="15"/>
  <cols>
    <col min="1" max="1" width="3.28125" style="90" customWidth="1"/>
    <col min="2" max="2" width="65.57421875" style="88" customWidth="1"/>
    <col min="3" max="3" width="33.00390625" style="112" customWidth="1"/>
    <col min="4" max="247" width="9.140625" style="89" customWidth="1"/>
    <col min="248" max="248" width="4.28125" style="89" customWidth="1"/>
    <col min="249" max="249" width="31.140625" style="89" customWidth="1"/>
    <col min="250" max="252" width="10.00390625" style="89" customWidth="1"/>
    <col min="253" max="16384" width="10.28125" style="89" customWidth="1"/>
  </cols>
  <sheetData>
    <row r="1" spans="1:253" ht="34.5" customHeight="1">
      <c r="A1" s="179" t="s">
        <v>262</v>
      </c>
      <c r="B1" s="179"/>
      <c r="C1" s="179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</row>
    <row r="2" spans="1:3" ht="30.75" customHeight="1">
      <c r="A2" s="110" t="s">
        <v>47</v>
      </c>
      <c r="B2" s="91" t="s">
        <v>43</v>
      </c>
      <c r="C2" s="102" t="s">
        <v>87</v>
      </c>
    </row>
    <row r="3" spans="1:253" ht="13.5" customHeight="1">
      <c r="A3" s="110">
        <v>1</v>
      </c>
      <c r="B3" s="113" t="s">
        <v>242</v>
      </c>
      <c r="C3" s="114">
        <v>16675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</row>
    <row r="4" spans="1:253" ht="14.25" customHeight="1">
      <c r="A4" s="110">
        <v>2</v>
      </c>
      <c r="B4" s="113" t="s">
        <v>192</v>
      </c>
      <c r="C4" s="114">
        <v>15000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</row>
    <row r="5" spans="1:253" ht="13.5" customHeight="1">
      <c r="A5" s="110">
        <v>3</v>
      </c>
      <c r="B5" s="113" t="s">
        <v>243</v>
      </c>
      <c r="C5" s="114">
        <v>13000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</row>
    <row r="6" spans="1:253" ht="14.25" customHeight="1">
      <c r="A6" s="110">
        <v>4</v>
      </c>
      <c r="B6" s="113" t="s">
        <v>193</v>
      </c>
      <c r="C6" s="114">
        <v>12500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</row>
    <row r="7" spans="1:253" ht="14.25" customHeight="1">
      <c r="A7" s="110">
        <v>5</v>
      </c>
      <c r="B7" s="113" t="s">
        <v>244</v>
      </c>
      <c r="C7" s="114">
        <v>12000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</row>
    <row r="8" spans="1:253" ht="13.5" customHeight="1">
      <c r="A8" s="110">
        <v>6</v>
      </c>
      <c r="B8" s="113" t="s">
        <v>131</v>
      </c>
      <c r="C8" s="114">
        <v>11111.11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</row>
    <row r="9" spans="1:253" ht="14.25" customHeight="1">
      <c r="A9" s="110">
        <v>7</v>
      </c>
      <c r="B9" s="113" t="s">
        <v>228</v>
      </c>
      <c r="C9" s="114">
        <v>10500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</row>
    <row r="10" spans="1:253" ht="14.25" customHeight="1">
      <c r="A10" s="110">
        <v>8</v>
      </c>
      <c r="B10" s="113" t="s">
        <v>219</v>
      </c>
      <c r="C10" s="114">
        <v>10000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</row>
    <row r="11" spans="1:253" ht="15" customHeight="1">
      <c r="A11" s="110">
        <v>9</v>
      </c>
      <c r="B11" s="113" t="s">
        <v>177</v>
      </c>
      <c r="C11" s="114">
        <v>10000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</row>
    <row r="12" spans="1:253" ht="15" customHeight="1">
      <c r="A12" s="110">
        <v>10</v>
      </c>
      <c r="B12" s="115" t="s">
        <v>197</v>
      </c>
      <c r="C12" s="116">
        <v>9833.33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</row>
    <row r="13" spans="1:253" ht="15" customHeight="1">
      <c r="A13" s="110">
        <v>11</v>
      </c>
      <c r="B13" s="113" t="s">
        <v>213</v>
      </c>
      <c r="C13" s="114">
        <v>9600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</row>
    <row r="14" spans="1:253" ht="15.75" customHeight="1">
      <c r="A14" s="110">
        <v>12</v>
      </c>
      <c r="B14" s="113" t="s">
        <v>245</v>
      </c>
      <c r="C14" s="114">
        <v>9500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</row>
    <row r="15" spans="1:253" ht="15" customHeight="1">
      <c r="A15" s="110">
        <v>13</v>
      </c>
      <c r="B15" s="113" t="s">
        <v>137</v>
      </c>
      <c r="C15" s="114">
        <v>9500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</row>
    <row r="16" spans="1:253" ht="14.25" customHeight="1">
      <c r="A16" s="110">
        <v>14</v>
      </c>
      <c r="B16" s="113" t="s">
        <v>132</v>
      </c>
      <c r="C16" s="114">
        <v>9120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</row>
    <row r="17" spans="1:253" ht="15.75" customHeight="1">
      <c r="A17" s="110">
        <v>15</v>
      </c>
      <c r="B17" s="113" t="s">
        <v>135</v>
      </c>
      <c r="C17" s="114">
        <v>9000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</row>
    <row r="18" spans="1:253" ht="15.75" customHeight="1">
      <c r="A18" s="110">
        <v>16</v>
      </c>
      <c r="B18" s="113" t="s">
        <v>257</v>
      </c>
      <c r="C18" s="114">
        <v>8500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</row>
    <row r="19" spans="1:253" ht="15.75" customHeight="1">
      <c r="A19" s="110">
        <v>17</v>
      </c>
      <c r="B19" s="113" t="s">
        <v>210</v>
      </c>
      <c r="C19" s="114">
        <v>8500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</row>
    <row r="20" spans="1:253" ht="15.75" customHeight="1">
      <c r="A20" s="110">
        <v>18</v>
      </c>
      <c r="B20" s="113" t="s">
        <v>211</v>
      </c>
      <c r="C20" s="114">
        <v>8500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</row>
    <row r="21" spans="1:253" ht="16.5" customHeight="1">
      <c r="A21" s="110">
        <v>19</v>
      </c>
      <c r="B21" s="113" t="s">
        <v>246</v>
      </c>
      <c r="C21" s="114">
        <v>8038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</row>
    <row r="22" spans="1:253" ht="15.75" customHeight="1">
      <c r="A22" s="110">
        <v>20</v>
      </c>
      <c r="B22" s="113" t="s">
        <v>258</v>
      </c>
      <c r="C22" s="114">
        <v>8000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</row>
    <row r="23" spans="1:253" ht="15.75" customHeight="1">
      <c r="A23" s="110">
        <v>21</v>
      </c>
      <c r="B23" s="113" t="s">
        <v>212</v>
      </c>
      <c r="C23" s="114">
        <v>8000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</row>
    <row r="24" spans="1:253" ht="15.75" customHeight="1">
      <c r="A24" s="110">
        <v>22</v>
      </c>
      <c r="B24" s="113" t="s">
        <v>247</v>
      </c>
      <c r="C24" s="114">
        <v>8000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</row>
    <row r="25" spans="1:253" ht="15.75" customHeight="1">
      <c r="A25" s="110">
        <v>23</v>
      </c>
      <c r="B25" s="113" t="s">
        <v>196</v>
      </c>
      <c r="C25" s="114">
        <v>8000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</row>
    <row r="26" spans="1:253" ht="15.75" customHeight="1">
      <c r="A26" s="110">
        <v>24</v>
      </c>
      <c r="B26" s="113" t="s">
        <v>165</v>
      </c>
      <c r="C26" s="114">
        <v>8000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</row>
    <row r="27" spans="1:253" ht="15.75" customHeight="1">
      <c r="A27" s="110">
        <v>25</v>
      </c>
      <c r="B27" s="113" t="s">
        <v>248</v>
      </c>
      <c r="C27" s="114">
        <v>8000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</row>
    <row r="28" spans="1:253" ht="15.75" customHeight="1">
      <c r="A28" s="110">
        <v>26</v>
      </c>
      <c r="B28" s="113" t="s">
        <v>220</v>
      </c>
      <c r="C28" s="114">
        <v>8000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</row>
    <row r="29" spans="1:253" ht="15.75" customHeight="1">
      <c r="A29" s="110">
        <v>27</v>
      </c>
      <c r="B29" s="113" t="s">
        <v>138</v>
      </c>
      <c r="C29" s="114">
        <v>8000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</row>
    <row r="30" spans="1:253" ht="15.75" customHeight="1">
      <c r="A30" s="110">
        <v>28</v>
      </c>
      <c r="B30" s="113" t="s">
        <v>134</v>
      </c>
      <c r="C30" s="114">
        <v>8000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</row>
    <row r="31" spans="1:3" ht="15.75" customHeight="1">
      <c r="A31" s="110">
        <v>29</v>
      </c>
      <c r="B31" s="117" t="s">
        <v>133</v>
      </c>
      <c r="C31" s="118">
        <v>8000</v>
      </c>
    </row>
    <row r="32" spans="1:3" ht="15" customHeight="1">
      <c r="A32" s="110">
        <v>30</v>
      </c>
      <c r="B32" s="117" t="s">
        <v>167</v>
      </c>
      <c r="C32" s="118">
        <v>8000</v>
      </c>
    </row>
    <row r="33" spans="1:3" ht="30" customHeight="1">
      <c r="A33" s="110">
        <v>31</v>
      </c>
      <c r="B33" s="117" t="s">
        <v>249</v>
      </c>
      <c r="C33" s="118">
        <v>8000</v>
      </c>
    </row>
    <row r="34" spans="1:3" ht="15.75" customHeight="1">
      <c r="A34" s="110">
        <v>32</v>
      </c>
      <c r="B34" s="117" t="s">
        <v>250</v>
      </c>
      <c r="C34" s="118">
        <v>8000</v>
      </c>
    </row>
    <row r="35" spans="1:3" ht="15.75" customHeight="1">
      <c r="A35" s="110">
        <v>33</v>
      </c>
      <c r="B35" s="117" t="s">
        <v>251</v>
      </c>
      <c r="C35" s="118">
        <v>8000</v>
      </c>
    </row>
    <row r="36" spans="1:3" ht="15.75" customHeight="1">
      <c r="A36" s="110">
        <v>34</v>
      </c>
      <c r="B36" s="117" t="s">
        <v>252</v>
      </c>
      <c r="C36" s="118">
        <v>8000</v>
      </c>
    </row>
    <row r="37" spans="1:3" ht="15.75" customHeight="1">
      <c r="A37" s="110">
        <v>35</v>
      </c>
      <c r="B37" s="117" t="s">
        <v>136</v>
      </c>
      <c r="C37" s="118">
        <v>8000</v>
      </c>
    </row>
    <row r="38" spans="1:3" ht="15.75" customHeight="1">
      <c r="A38" s="110">
        <v>36</v>
      </c>
      <c r="B38" s="117" t="s">
        <v>215</v>
      </c>
      <c r="C38" s="118">
        <v>8000</v>
      </c>
    </row>
    <row r="39" spans="1:3" ht="15.75" customHeight="1">
      <c r="A39" s="110">
        <v>37</v>
      </c>
      <c r="B39" s="117" t="s">
        <v>194</v>
      </c>
      <c r="C39" s="118">
        <v>8000</v>
      </c>
    </row>
    <row r="40" spans="1:3" ht="15.75" customHeight="1">
      <c r="A40" s="110">
        <v>38</v>
      </c>
      <c r="B40" s="117" t="s">
        <v>216</v>
      </c>
      <c r="C40" s="118">
        <v>8000</v>
      </c>
    </row>
    <row r="41" spans="1:3" ht="15.75" customHeight="1">
      <c r="A41" s="110">
        <v>39</v>
      </c>
      <c r="B41" s="117" t="s">
        <v>217</v>
      </c>
      <c r="C41" s="118">
        <v>7600</v>
      </c>
    </row>
    <row r="42" spans="1:3" ht="15.75" customHeight="1">
      <c r="A42" s="110">
        <v>40</v>
      </c>
      <c r="B42" s="117" t="s">
        <v>253</v>
      </c>
      <c r="C42" s="118">
        <v>7500</v>
      </c>
    </row>
    <row r="43" spans="1:3" ht="15.75" customHeight="1">
      <c r="A43" s="110">
        <v>41</v>
      </c>
      <c r="B43" s="117" t="s">
        <v>259</v>
      </c>
      <c r="C43" s="118">
        <v>7500</v>
      </c>
    </row>
    <row r="44" spans="1:3" ht="15.75" customHeight="1">
      <c r="A44" s="110">
        <v>42</v>
      </c>
      <c r="B44" s="117" t="s">
        <v>254</v>
      </c>
      <c r="C44" s="118">
        <v>7500</v>
      </c>
    </row>
    <row r="45" spans="1:3" ht="15.75" customHeight="1">
      <c r="A45" s="110">
        <v>43</v>
      </c>
      <c r="B45" s="117" t="s">
        <v>180</v>
      </c>
      <c r="C45" s="118">
        <v>7500</v>
      </c>
    </row>
    <row r="46" spans="1:3" ht="14.25" customHeight="1">
      <c r="A46" s="110">
        <v>44</v>
      </c>
      <c r="B46" s="117" t="s">
        <v>214</v>
      </c>
      <c r="C46" s="118">
        <v>7500</v>
      </c>
    </row>
    <row r="47" spans="1:3" ht="30" customHeight="1">
      <c r="A47" s="110">
        <v>45</v>
      </c>
      <c r="B47" s="117" t="s">
        <v>260</v>
      </c>
      <c r="C47" s="118">
        <v>7373</v>
      </c>
    </row>
    <row r="48" spans="1:3" ht="15.75" customHeight="1">
      <c r="A48" s="110">
        <v>46</v>
      </c>
      <c r="B48" s="117" t="s">
        <v>146</v>
      </c>
      <c r="C48" s="118">
        <v>7250</v>
      </c>
    </row>
    <row r="49" spans="1:3" ht="15.75" customHeight="1">
      <c r="A49" s="110">
        <v>47</v>
      </c>
      <c r="B49" s="117" t="s">
        <v>255</v>
      </c>
      <c r="C49" s="118">
        <v>7200</v>
      </c>
    </row>
    <row r="50" spans="1:3" ht="15.75" customHeight="1">
      <c r="A50" s="110">
        <v>48</v>
      </c>
      <c r="B50" s="117" t="s">
        <v>145</v>
      </c>
      <c r="C50" s="118">
        <v>7156.2</v>
      </c>
    </row>
    <row r="51" spans="1:3" ht="28.5" customHeight="1">
      <c r="A51" s="110">
        <v>49</v>
      </c>
      <c r="B51" s="117" t="s">
        <v>261</v>
      </c>
      <c r="C51" s="118">
        <v>7022.53</v>
      </c>
    </row>
    <row r="52" spans="1:3" ht="15.75" customHeight="1">
      <c r="A52" s="110">
        <v>50</v>
      </c>
      <c r="B52" s="117" t="s">
        <v>256</v>
      </c>
      <c r="C52" s="118">
        <v>7000</v>
      </c>
    </row>
  </sheetData>
  <sheetProtection/>
  <mergeCells count="1">
    <mergeCell ref="A1:C1"/>
  </mergeCells>
  <printOptions horizontalCentered="1"/>
  <pageMargins left="0.5118110236220472" right="0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91"/>
  <sheetViews>
    <sheetView view="pageBreakPreview" zoomScale="131" zoomScaleSheetLayoutView="131" zoomScalePageLayoutView="0" workbookViewId="0" topLeftCell="A1">
      <selection activeCell="B71" sqref="B71"/>
    </sheetView>
  </sheetViews>
  <sheetFormatPr defaultColWidth="8.8515625" defaultRowHeight="15"/>
  <cols>
    <col min="1" max="1" width="69.8515625" style="75" customWidth="1"/>
    <col min="2" max="2" width="48.8515625" style="121" customWidth="1"/>
    <col min="3" max="16384" width="8.8515625" style="120" customWidth="1"/>
  </cols>
  <sheetData>
    <row r="1" spans="1:2" s="122" customFormat="1" ht="42.75" customHeight="1">
      <c r="A1" s="180" t="s">
        <v>263</v>
      </c>
      <c r="B1" s="180"/>
    </row>
    <row r="2" spans="1:2" s="125" customFormat="1" ht="45" customHeight="1">
      <c r="A2" s="123" t="s">
        <v>43</v>
      </c>
      <c r="B2" s="124" t="s">
        <v>140</v>
      </c>
    </row>
    <row r="3" spans="1:2" s="126" customFormat="1" ht="41.25" customHeight="1">
      <c r="A3" s="21" t="s">
        <v>29</v>
      </c>
      <c r="B3" s="22">
        <v>4943.17183574879</v>
      </c>
    </row>
    <row r="4" spans="1:2" s="126" customFormat="1" ht="22.5" customHeight="1">
      <c r="A4" s="127" t="s">
        <v>242</v>
      </c>
      <c r="B4" s="128">
        <v>16675</v>
      </c>
    </row>
    <row r="5" spans="1:2" s="126" customFormat="1" ht="22.5" customHeight="1">
      <c r="A5" s="127" t="s">
        <v>192</v>
      </c>
      <c r="B5" s="128">
        <v>15000</v>
      </c>
    </row>
    <row r="6" spans="1:2" s="126" customFormat="1" ht="22.5" customHeight="1">
      <c r="A6" s="127" t="s">
        <v>197</v>
      </c>
      <c r="B6" s="128">
        <v>9833.33</v>
      </c>
    </row>
    <row r="7" spans="1:2" s="126" customFormat="1" ht="22.5" customHeight="1">
      <c r="A7" s="127" t="s">
        <v>245</v>
      </c>
      <c r="B7" s="128">
        <v>9500</v>
      </c>
    </row>
    <row r="8" spans="1:2" s="126" customFormat="1" ht="22.5" customHeight="1">
      <c r="A8" s="127" t="s">
        <v>137</v>
      </c>
      <c r="B8" s="128">
        <v>9500</v>
      </c>
    </row>
    <row r="9" spans="1:2" s="126" customFormat="1" ht="22.5" customHeight="1">
      <c r="A9" s="127" t="s">
        <v>257</v>
      </c>
      <c r="B9" s="128">
        <v>8500</v>
      </c>
    </row>
    <row r="10" spans="1:2" s="126" customFormat="1" ht="22.5" customHeight="1">
      <c r="A10" s="127" t="s">
        <v>258</v>
      </c>
      <c r="B10" s="128">
        <v>8000</v>
      </c>
    </row>
    <row r="11" spans="1:2" s="126" customFormat="1" ht="22.5" customHeight="1">
      <c r="A11" s="127" t="s">
        <v>212</v>
      </c>
      <c r="B11" s="128">
        <v>8000</v>
      </c>
    </row>
    <row r="12" spans="1:2" s="126" customFormat="1" ht="22.5" customHeight="1">
      <c r="A12" s="127" t="s">
        <v>247</v>
      </c>
      <c r="B12" s="128">
        <v>8000</v>
      </c>
    </row>
    <row r="13" spans="1:2" s="72" customFormat="1" ht="27" customHeight="1">
      <c r="A13" s="21" t="s">
        <v>3</v>
      </c>
      <c r="B13" s="22">
        <v>4815.10044217687</v>
      </c>
    </row>
    <row r="14" spans="1:2" s="70" customFormat="1" ht="22.5" customHeight="1">
      <c r="A14" s="67" t="s">
        <v>243</v>
      </c>
      <c r="B14" s="71">
        <v>13000</v>
      </c>
    </row>
    <row r="15" spans="1:2" s="70" customFormat="1" ht="22.5" customHeight="1">
      <c r="A15" s="67" t="s">
        <v>219</v>
      </c>
      <c r="B15" s="71">
        <v>10000</v>
      </c>
    </row>
    <row r="16" spans="1:2" s="70" customFormat="1" ht="22.5" customHeight="1">
      <c r="A16" s="67" t="s">
        <v>196</v>
      </c>
      <c r="B16" s="71">
        <v>8000</v>
      </c>
    </row>
    <row r="17" spans="1:2" s="70" customFormat="1" ht="22.5" customHeight="1">
      <c r="A17" s="67" t="s">
        <v>254</v>
      </c>
      <c r="B17" s="71">
        <v>7500</v>
      </c>
    </row>
    <row r="18" spans="1:2" s="70" customFormat="1" ht="22.5" customHeight="1">
      <c r="A18" s="67" t="s">
        <v>146</v>
      </c>
      <c r="B18" s="71">
        <v>7250</v>
      </c>
    </row>
    <row r="19" spans="1:2" s="70" customFormat="1" ht="22.5" customHeight="1">
      <c r="A19" s="67" t="s">
        <v>271</v>
      </c>
      <c r="B19" s="71">
        <v>7200</v>
      </c>
    </row>
    <row r="20" spans="1:2" s="70" customFormat="1" ht="22.5" customHeight="1">
      <c r="A20" s="67" t="s">
        <v>178</v>
      </c>
      <c r="B20" s="71">
        <v>7000</v>
      </c>
    </row>
    <row r="21" spans="1:2" s="70" customFormat="1" ht="22.5" customHeight="1">
      <c r="A21" s="67" t="s">
        <v>265</v>
      </c>
      <c r="B21" s="71">
        <v>7000</v>
      </c>
    </row>
    <row r="22" spans="1:2" s="70" customFormat="1" ht="22.5" customHeight="1">
      <c r="A22" s="67" t="s">
        <v>223</v>
      </c>
      <c r="B22" s="71">
        <v>6666.67</v>
      </c>
    </row>
    <row r="23" spans="1:2" s="70" customFormat="1" ht="22.5" customHeight="1">
      <c r="A23" s="67" t="s">
        <v>224</v>
      </c>
      <c r="B23" s="71">
        <v>6650</v>
      </c>
    </row>
    <row r="24" spans="1:2" s="70" customFormat="1" ht="22.5" customHeight="1">
      <c r="A24" s="67" t="s">
        <v>117</v>
      </c>
      <c r="B24" s="71">
        <v>6220</v>
      </c>
    </row>
    <row r="25" spans="1:2" s="70" customFormat="1" ht="22.5" customHeight="1">
      <c r="A25" s="67" t="s">
        <v>264</v>
      </c>
      <c r="B25" s="71">
        <v>6000</v>
      </c>
    </row>
    <row r="26" spans="1:2" s="70" customFormat="1" ht="22.5" customHeight="1">
      <c r="A26" s="67" t="s">
        <v>198</v>
      </c>
      <c r="B26" s="71">
        <v>6000</v>
      </c>
    </row>
    <row r="27" spans="1:2" s="70" customFormat="1" ht="22.5" customHeight="1">
      <c r="A27" s="67" t="s">
        <v>222</v>
      </c>
      <c r="B27" s="71">
        <v>6000</v>
      </c>
    </row>
    <row r="28" spans="1:2" s="70" customFormat="1" ht="22.5" customHeight="1">
      <c r="A28" s="67" t="s">
        <v>266</v>
      </c>
      <c r="B28" s="71">
        <v>6000</v>
      </c>
    </row>
    <row r="29" spans="1:2" s="72" customFormat="1" ht="29.25" customHeight="1">
      <c r="A29" s="21" t="s">
        <v>2</v>
      </c>
      <c r="B29" s="22">
        <v>4615.86766323024</v>
      </c>
    </row>
    <row r="30" spans="1:2" s="122" customFormat="1" ht="22.5" customHeight="1">
      <c r="A30" s="127" t="s">
        <v>220</v>
      </c>
      <c r="B30" s="128">
        <v>8000</v>
      </c>
    </row>
    <row r="31" spans="1:2" s="122" customFormat="1" ht="22.5" customHeight="1">
      <c r="A31" s="127" t="s">
        <v>267</v>
      </c>
      <c r="B31" s="128">
        <v>7000</v>
      </c>
    </row>
    <row r="32" spans="1:2" s="122" customFormat="1" ht="22.5" customHeight="1">
      <c r="A32" s="127" t="s">
        <v>195</v>
      </c>
      <c r="B32" s="128">
        <v>7000</v>
      </c>
    </row>
    <row r="33" spans="1:2" s="122" customFormat="1" ht="22.5" customHeight="1">
      <c r="A33" s="127" t="s">
        <v>179</v>
      </c>
      <c r="B33" s="128">
        <v>6528</v>
      </c>
    </row>
    <row r="34" spans="1:2" s="122" customFormat="1" ht="22.5" customHeight="1">
      <c r="A34" s="130" t="s">
        <v>168</v>
      </c>
      <c r="B34" s="128">
        <v>6500</v>
      </c>
    </row>
    <row r="35" spans="1:2" s="122" customFormat="1" ht="22.5" customHeight="1">
      <c r="A35" s="127" t="s">
        <v>209</v>
      </c>
      <c r="B35" s="128">
        <v>6363</v>
      </c>
    </row>
    <row r="36" spans="1:2" s="122" customFormat="1" ht="22.5" customHeight="1">
      <c r="A36" s="127" t="s">
        <v>268</v>
      </c>
      <c r="B36" s="128">
        <v>6250</v>
      </c>
    </row>
    <row r="37" spans="1:2" s="122" customFormat="1" ht="22.5" customHeight="1">
      <c r="A37" s="131" t="s">
        <v>269</v>
      </c>
      <c r="B37" s="132">
        <v>6215.38</v>
      </c>
    </row>
    <row r="38" spans="1:2" s="122" customFormat="1" ht="22.5" customHeight="1">
      <c r="A38" s="131" t="s">
        <v>199</v>
      </c>
      <c r="B38" s="132">
        <v>6000</v>
      </c>
    </row>
    <row r="39" spans="1:2" s="122" customFormat="1" ht="22.5" customHeight="1">
      <c r="A39" s="127" t="s">
        <v>270</v>
      </c>
      <c r="B39" s="132">
        <v>6000</v>
      </c>
    </row>
    <row r="40" spans="1:2" s="129" customFormat="1" ht="28.5" customHeight="1">
      <c r="A40" s="21" t="s">
        <v>1</v>
      </c>
      <c r="B40" s="22">
        <v>3805.40970588235</v>
      </c>
    </row>
    <row r="41" spans="1:2" s="122" customFormat="1" ht="22.5" customHeight="1">
      <c r="A41" s="131" t="s">
        <v>169</v>
      </c>
      <c r="B41" s="124">
        <v>7000</v>
      </c>
    </row>
    <row r="42" spans="1:2" s="122" customFormat="1" ht="22.5" customHeight="1">
      <c r="A42" s="131" t="s">
        <v>227</v>
      </c>
      <c r="B42" s="124">
        <v>5712.5</v>
      </c>
    </row>
    <row r="43" spans="1:2" s="122" customFormat="1" ht="22.5" customHeight="1">
      <c r="A43" s="131" t="s">
        <v>225</v>
      </c>
      <c r="B43" s="124">
        <v>5486.5</v>
      </c>
    </row>
    <row r="44" spans="1:2" s="122" customFormat="1" ht="22.5" customHeight="1">
      <c r="A44" s="131" t="s">
        <v>272</v>
      </c>
      <c r="B44" s="124">
        <v>4600</v>
      </c>
    </row>
    <row r="45" spans="1:2" s="122" customFormat="1" ht="22.5" customHeight="1">
      <c r="A45" s="131" t="s">
        <v>273</v>
      </c>
      <c r="B45" s="124">
        <v>4361.5</v>
      </c>
    </row>
    <row r="46" spans="1:2" s="122" customFormat="1" ht="22.5" customHeight="1">
      <c r="A46" s="127" t="s">
        <v>226</v>
      </c>
      <c r="B46" s="124">
        <v>4286.33</v>
      </c>
    </row>
    <row r="47" spans="1:2" s="129" customFormat="1" ht="30" customHeight="1">
      <c r="A47" s="21" t="s">
        <v>5</v>
      </c>
      <c r="B47" s="22">
        <v>4010.288101761252</v>
      </c>
    </row>
    <row r="48" spans="1:2" s="122" customFormat="1" ht="22.5" customHeight="1">
      <c r="A48" s="131" t="s">
        <v>138</v>
      </c>
      <c r="B48" s="124">
        <v>8000</v>
      </c>
    </row>
    <row r="49" spans="1:2" s="122" customFormat="1" ht="22.5" customHeight="1">
      <c r="A49" s="131" t="s">
        <v>139</v>
      </c>
      <c r="B49" s="124">
        <v>7000</v>
      </c>
    </row>
    <row r="50" spans="1:2" s="122" customFormat="1" ht="22.5" customHeight="1">
      <c r="A50" s="131" t="s">
        <v>274</v>
      </c>
      <c r="B50" s="124">
        <v>4975</v>
      </c>
    </row>
    <row r="51" spans="1:2" s="122" customFormat="1" ht="22.5" customHeight="1">
      <c r="A51" s="131" t="s">
        <v>275</v>
      </c>
      <c r="B51" s="124">
        <v>4361.75</v>
      </c>
    </row>
    <row r="52" spans="1:2" s="122" customFormat="1" ht="22.5" customHeight="1">
      <c r="A52" s="131" t="s">
        <v>276</v>
      </c>
      <c r="B52" s="124">
        <v>4361.5</v>
      </c>
    </row>
    <row r="53" spans="1:2" s="129" customFormat="1" ht="43.5" customHeight="1">
      <c r="A53" s="21" t="s">
        <v>30</v>
      </c>
      <c r="B53" s="22">
        <v>4576.11088888889</v>
      </c>
    </row>
    <row r="54" spans="1:2" s="119" customFormat="1" ht="22.5" customHeight="1">
      <c r="A54" s="131" t="s">
        <v>180</v>
      </c>
      <c r="B54" s="124">
        <v>7500</v>
      </c>
    </row>
    <row r="55" spans="1:2" s="119" customFormat="1" ht="22.5" customHeight="1">
      <c r="A55" s="131" t="s">
        <v>277</v>
      </c>
      <c r="B55" s="124">
        <v>5993.25</v>
      </c>
    </row>
    <row r="56" spans="1:2" s="119" customFormat="1" ht="22.5" customHeight="1">
      <c r="A56" s="131" t="s">
        <v>181</v>
      </c>
      <c r="B56" s="124">
        <v>4861.5</v>
      </c>
    </row>
    <row r="57" spans="1:2" s="129" customFormat="1" ht="29.25" customHeight="1">
      <c r="A57" s="21" t="s">
        <v>6</v>
      </c>
      <c r="B57" s="22">
        <v>4994.73640915594</v>
      </c>
    </row>
    <row r="58" spans="1:2" s="122" customFormat="1" ht="22.5" customHeight="1">
      <c r="A58" s="131" t="s">
        <v>193</v>
      </c>
      <c r="B58" s="124">
        <v>12500</v>
      </c>
    </row>
    <row r="59" spans="1:2" s="122" customFormat="1" ht="22.5" customHeight="1">
      <c r="A59" s="131" t="s">
        <v>132</v>
      </c>
      <c r="B59" s="124">
        <v>9120</v>
      </c>
    </row>
    <row r="60" spans="1:2" s="122" customFormat="1" ht="22.5" customHeight="1">
      <c r="A60" s="131" t="s">
        <v>246</v>
      </c>
      <c r="B60" s="124">
        <v>8038</v>
      </c>
    </row>
    <row r="61" spans="1:2" s="122" customFormat="1" ht="22.5" customHeight="1">
      <c r="A61" s="131" t="s">
        <v>134</v>
      </c>
      <c r="B61" s="124">
        <v>8000</v>
      </c>
    </row>
    <row r="62" spans="1:2" s="122" customFormat="1" ht="22.5" customHeight="1">
      <c r="A62" s="131" t="s">
        <v>133</v>
      </c>
      <c r="B62" s="124">
        <v>8000</v>
      </c>
    </row>
    <row r="63" spans="1:2" s="122" customFormat="1" ht="22.5" customHeight="1">
      <c r="A63" s="131" t="s">
        <v>167</v>
      </c>
      <c r="B63" s="124">
        <v>8000</v>
      </c>
    </row>
    <row r="64" spans="1:2" s="122" customFormat="1" ht="22.5" customHeight="1">
      <c r="A64" s="131" t="s">
        <v>249</v>
      </c>
      <c r="B64" s="124">
        <v>8000</v>
      </c>
    </row>
    <row r="65" spans="1:2" s="122" customFormat="1" ht="22.5" customHeight="1">
      <c r="A65" s="131" t="s">
        <v>250</v>
      </c>
      <c r="B65" s="124">
        <v>8000</v>
      </c>
    </row>
    <row r="66" spans="1:2" s="122" customFormat="1" ht="22.5" customHeight="1">
      <c r="A66" s="131" t="s">
        <v>251</v>
      </c>
      <c r="B66" s="124">
        <v>8000</v>
      </c>
    </row>
    <row r="67" spans="1:2" s="122" customFormat="1" ht="22.5" customHeight="1">
      <c r="A67" s="131" t="s">
        <v>260</v>
      </c>
      <c r="B67" s="124">
        <v>7373</v>
      </c>
    </row>
    <row r="68" spans="1:2" s="122" customFormat="1" ht="22.5" customHeight="1">
      <c r="A68" s="131" t="s">
        <v>218</v>
      </c>
      <c r="B68" s="124">
        <v>7000</v>
      </c>
    </row>
    <row r="69" spans="1:2" s="122" customFormat="1" ht="22.5" customHeight="1">
      <c r="A69" s="131" t="s">
        <v>166</v>
      </c>
      <c r="B69" s="124">
        <v>7000</v>
      </c>
    </row>
    <row r="70" spans="1:2" s="122" customFormat="1" ht="22.5" customHeight="1">
      <c r="A70" s="127" t="s">
        <v>221</v>
      </c>
      <c r="B70" s="133">
        <v>7000</v>
      </c>
    </row>
    <row r="71" spans="1:2" s="129" customFormat="1" ht="68.25" customHeight="1">
      <c r="A71" s="21" t="s">
        <v>7</v>
      </c>
      <c r="B71" s="22">
        <v>5241.303380281691</v>
      </c>
    </row>
    <row r="72" spans="1:2" s="122" customFormat="1" ht="22.5" customHeight="1">
      <c r="A72" s="131" t="s">
        <v>244</v>
      </c>
      <c r="B72" s="124">
        <v>12000</v>
      </c>
    </row>
    <row r="73" spans="1:2" s="122" customFormat="1" ht="22.5" customHeight="1">
      <c r="A73" s="131" t="s">
        <v>131</v>
      </c>
      <c r="B73" s="124">
        <v>11111.11</v>
      </c>
    </row>
    <row r="74" spans="1:2" s="122" customFormat="1" ht="22.5" customHeight="1">
      <c r="A74" s="131" t="s">
        <v>213</v>
      </c>
      <c r="B74" s="124">
        <v>9600</v>
      </c>
    </row>
    <row r="75" spans="1:2" s="122" customFormat="1" ht="22.5" customHeight="1">
      <c r="A75" s="131" t="s">
        <v>135</v>
      </c>
      <c r="B75" s="124">
        <v>9000</v>
      </c>
    </row>
    <row r="76" spans="1:2" s="122" customFormat="1" ht="22.5" customHeight="1">
      <c r="A76" s="131" t="s">
        <v>210</v>
      </c>
      <c r="B76" s="124">
        <v>8500</v>
      </c>
    </row>
    <row r="77" spans="1:2" s="122" customFormat="1" ht="22.5" customHeight="1">
      <c r="A77" s="131" t="s">
        <v>211</v>
      </c>
      <c r="B77" s="124">
        <v>8500</v>
      </c>
    </row>
    <row r="78" spans="1:2" s="122" customFormat="1" ht="22.5" customHeight="1">
      <c r="A78" s="131" t="s">
        <v>252</v>
      </c>
      <c r="B78" s="124">
        <v>8000</v>
      </c>
    </row>
    <row r="79" spans="1:2" s="122" customFormat="1" ht="22.5" customHeight="1">
      <c r="A79" s="131" t="s">
        <v>136</v>
      </c>
      <c r="B79" s="124">
        <v>8000</v>
      </c>
    </row>
    <row r="80" spans="1:2" s="122" customFormat="1" ht="22.5" customHeight="1">
      <c r="A80" s="131" t="s">
        <v>215</v>
      </c>
      <c r="B80" s="124">
        <v>8000</v>
      </c>
    </row>
    <row r="81" spans="1:2" s="122" customFormat="1" ht="22.5" customHeight="1">
      <c r="A81" s="131" t="s">
        <v>194</v>
      </c>
      <c r="B81" s="124">
        <v>8000</v>
      </c>
    </row>
    <row r="82" spans="1:2" s="122" customFormat="1" ht="22.5" customHeight="1">
      <c r="A82" s="131" t="s">
        <v>217</v>
      </c>
      <c r="B82" s="124">
        <v>7600</v>
      </c>
    </row>
    <row r="83" spans="1:2" s="122" customFormat="1" ht="22.5" customHeight="1">
      <c r="A83" s="131" t="s">
        <v>214</v>
      </c>
      <c r="B83" s="124">
        <v>7500</v>
      </c>
    </row>
    <row r="84" spans="1:2" s="122" customFormat="1" ht="22.5" customHeight="1">
      <c r="A84" s="131" t="s">
        <v>145</v>
      </c>
      <c r="B84" s="124">
        <v>7156.2</v>
      </c>
    </row>
    <row r="85" spans="1:2" s="129" customFormat="1" ht="24.75" customHeight="1">
      <c r="A85" s="21" t="s">
        <v>4</v>
      </c>
      <c r="B85" s="22">
        <v>4291.456930894309</v>
      </c>
    </row>
    <row r="86" spans="1:2" s="122" customFormat="1" ht="22.5" customHeight="1">
      <c r="A86" s="134" t="s">
        <v>228</v>
      </c>
      <c r="B86" s="124">
        <v>10500</v>
      </c>
    </row>
    <row r="87" spans="1:2" s="122" customFormat="1" ht="22.5" customHeight="1">
      <c r="A87" s="134" t="s">
        <v>216</v>
      </c>
      <c r="B87" s="124">
        <v>8000</v>
      </c>
    </row>
    <row r="88" spans="1:2" s="122" customFormat="1" ht="22.5" customHeight="1">
      <c r="A88" s="134" t="s">
        <v>278</v>
      </c>
      <c r="B88" s="124">
        <v>6800</v>
      </c>
    </row>
    <row r="89" spans="1:2" s="122" customFormat="1" ht="22.5" customHeight="1">
      <c r="A89" s="134" t="s">
        <v>182</v>
      </c>
      <c r="B89" s="124">
        <v>6287.17</v>
      </c>
    </row>
    <row r="90" spans="1:2" s="122" customFormat="1" ht="22.5" customHeight="1">
      <c r="A90" s="134" t="s">
        <v>279</v>
      </c>
      <c r="B90" s="124">
        <v>5750</v>
      </c>
    </row>
    <row r="91" spans="1:2" s="122" customFormat="1" ht="22.5" customHeight="1">
      <c r="A91" s="134" t="s">
        <v>200</v>
      </c>
      <c r="B91" s="124">
        <v>5500</v>
      </c>
    </row>
  </sheetData>
  <sheetProtection/>
  <mergeCells count="1">
    <mergeCell ref="A1:B1"/>
  </mergeCells>
  <printOptions horizontalCentered="1"/>
  <pageMargins left="0.8661417322834646" right="0" top="0.3937007874015748" bottom="0" header="0" footer="0"/>
  <pageSetup horizontalDpi="600" verticalDpi="600" orientation="portrait" paperSize="9" scale="70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27"/>
  <sheetViews>
    <sheetView zoomScale="96" zoomScaleNormal="96" zoomScaleSheetLayoutView="100" workbookViewId="0" topLeftCell="A1">
      <selection activeCell="K13" sqref="K13"/>
    </sheetView>
  </sheetViews>
  <sheetFormatPr defaultColWidth="8.8515625" defaultRowHeight="15"/>
  <cols>
    <col min="1" max="1" width="41.00390625" style="13" customWidth="1"/>
    <col min="2" max="3" width="10.7109375" style="13" customWidth="1"/>
    <col min="4" max="4" width="13.7109375" style="13" customWidth="1"/>
    <col min="5" max="6" width="10.7109375" style="13" customWidth="1"/>
    <col min="7" max="7" width="13.57421875" style="13" customWidth="1"/>
    <col min="8" max="16384" width="8.8515625" style="13" customWidth="1"/>
  </cols>
  <sheetData>
    <row r="1" spans="1:7" s="14" customFormat="1" ht="22.5" customHeight="1">
      <c r="A1" s="150" t="s">
        <v>115</v>
      </c>
      <c r="B1" s="150"/>
      <c r="C1" s="150"/>
      <c r="D1" s="150"/>
      <c r="E1" s="150"/>
      <c r="F1" s="150"/>
      <c r="G1" s="150"/>
    </row>
    <row r="2" spans="1:7" s="14" customFormat="1" ht="22.5" customHeight="1">
      <c r="A2" s="182" t="s">
        <v>37</v>
      </c>
      <c r="B2" s="182"/>
      <c r="C2" s="182"/>
      <c r="D2" s="182"/>
      <c r="E2" s="182"/>
      <c r="F2" s="182"/>
      <c r="G2" s="182"/>
    </row>
    <row r="3" spans="1:7" s="14" customFormat="1" ht="22.5" customHeight="1">
      <c r="A3" s="42"/>
      <c r="B3" s="42"/>
      <c r="C3" s="42"/>
      <c r="D3" s="42"/>
      <c r="E3" s="42"/>
      <c r="F3" s="42"/>
      <c r="G3" s="42"/>
    </row>
    <row r="4" spans="1:7" s="38" customFormat="1" ht="30.75" customHeight="1">
      <c r="A4" s="181"/>
      <c r="B4" s="145" t="s">
        <v>229</v>
      </c>
      <c r="C4" s="145"/>
      <c r="D4" s="146" t="s">
        <v>31</v>
      </c>
      <c r="E4" s="147" t="s">
        <v>230</v>
      </c>
      <c r="F4" s="148"/>
      <c r="G4" s="146" t="s">
        <v>31</v>
      </c>
    </row>
    <row r="5" spans="1:7" s="15" customFormat="1" ht="68.25" customHeight="1">
      <c r="A5" s="181"/>
      <c r="B5" s="45" t="s">
        <v>149</v>
      </c>
      <c r="C5" s="45" t="s">
        <v>150</v>
      </c>
      <c r="D5" s="146"/>
      <c r="E5" s="45" t="s">
        <v>149</v>
      </c>
      <c r="F5" s="45" t="s">
        <v>151</v>
      </c>
      <c r="G5" s="146"/>
    </row>
    <row r="6" spans="1:7" s="15" customFormat="1" ht="34.5" customHeight="1">
      <c r="A6" s="39" t="s">
        <v>32</v>
      </c>
      <c r="B6" s="11">
        <v>31235</v>
      </c>
      <c r="C6" s="11">
        <v>27041</v>
      </c>
      <c r="D6" s="40">
        <f>ROUND(C6/B6*100,1)</f>
        <v>86.6</v>
      </c>
      <c r="E6" s="11">
        <v>15927</v>
      </c>
      <c r="F6" s="11">
        <v>14518</v>
      </c>
      <c r="G6" s="41">
        <f>ROUND(F6/E6*100,1)</f>
        <v>91.2</v>
      </c>
    </row>
    <row r="7" spans="1:7" s="29" customFormat="1" ht="31.5" customHeight="1">
      <c r="A7" s="23" t="s">
        <v>38</v>
      </c>
      <c r="B7" s="33">
        <f>SUM(B9:B27)</f>
        <v>26466</v>
      </c>
      <c r="C7" s="33">
        <f>SUM(C9:C27)</f>
        <v>23044</v>
      </c>
      <c r="D7" s="40">
        <f aca="true" t="shared" si="0" ref="D7:D27">ROUND(C7/B7*100,1)</f>
        <v>87.1</v>
      </c>
      <c r="E7" s="12">
        <f>SUM(E9:E27)</f>
        <v>13916</v>
      </c>
      <c r="F7" s="12">
        <f>SUM(F9:F27)</f>
        <v>12555</v>
      </c>
      <c r="G7" s="41">
        <f>ROUND(F7/E7*100,1)</f>
        <v>90.2</v>
      </c>
    </row>
    <row r="8" spans="1:7" s="29" customFormat="1" ht="32.25" customHeight="1">
      <c r="A8" s="58" t="s">
        <v>9</v>
      </c>
      <c r="B8" s="34"/>
      <c r="C8" s="59"/>
      <c r="D8" s="60"/>
      <c r="E8" s="33"/>
      <c r="F8" s="59"/>
      <c r="G8" s="61"/>
    </row>
    <row r="9" spans="1:7" ht="42" customHeight="1">
      <c r="A9" s="62" t="s">
        <v>10</v>
      </c>
      <c r="B9" s="35">
        <v>4688</v>
      </c>
      <c r="C9" s="63">
        <v>4347</v>
      </c>
      <c r="D9" s="64">
        <f t="shared" si="0"/>
        <v>92.7</v>
      </c>
      <c r="E9" s="37">
        <v>1830</v>
      </c>
      <c r="F9" s="65">
        <v>1826</v>
      </c>
      <c r="G9" s="66">
        <f aca="true" t="shared" si="1" ref="G9:G27">ROUND(F9/E9*100,1)</f>
        <v>99.8</v>
      </c>
    </row>
    <row r="10" spans="1:7" ht="39" customHeight="1">
      <c r="A10" s="24" t="s">
        <v>11</v>
      </c>
      <c r="B10" s="35">
        <v>795</v>
      </c>
      <c r="C10" s="63">
        <v>541</v>
      </c>
      <c r="D10" s="64">
        <f t="shared" si="0"/>
        <v>68.1</v>
      </c>
      <c r="E10" s="35">
        <v>319</v>
      </c>
      <c r="F10" s="65">
        <v>249</v>
      </c>
      <c r="G10" s="66">
        <f t="shared" si="1"/>
        <v>78.1</v>
      </c>
    </row>
    <row r="11" spans="1:13" s="56" customFormat="1" ht="28.5" customHeight="1">
      <c r="A11" s="24" t="s">
        <v>12</v>
      </c>
      <c r="B11" s="36">
        <v>4226</v>
      </c>
      <c r="C11" s="63">
        <v>3706</v>
      </c>
      <c r="D11" s="64">
        <f t="shared" si="0"/>
        <v>87.7</v>
      </c>
      <c r="E11" s="36">
        <v>2060</v>
      </c>
      <c r="F11" s="65">
        <v>1869</v>
      </c>
      <c r="G11" s="66">
        <f t="shared" si="1"/>
        <v>90.7</v>
      </c>
      <c r="H11" s="13"/>
      <c r="M11" s="13"/>
    </row>
    <row r="12" spans="1:7" ht="42" customHeight="1">
      <c r="A12" s="24" t="s">
        <v>13</v>
      </c>
      <c r="B12" s="36">
        <v>718</v>
      </c>
      <c r="C12" s="63">
        <v>648</v>
      </c>
      <c r="D12" s="64">
        <f t="shared" si="0"/>
        <v>90.3</v>
      </c>
      <c r="E12" s="36">
        <v>546</v>
      </c>
      <c r="F12" s="65">
        <v>507</v>
      </c>
      <c r="G12" s="66">
        <f t="shared" si="1"/>
        <v>92.9</v>
      </c>
    </row>
    <row r="13" spans="1:7" ht="42" customHeight="1">
      <c r="A13" s="24" t="s">
        <v>14</v>
      </c>
      <c r="B13" s="36">
        <v>243</v>
      </c>
      <c r="C13" s="63">
        <v>222</v>
      </c>
      <c r="D13" s="64">
        <f t="shared" si="0"/>
        <v>91.4</v>
      </c>
      <c r="E13" s="36">
        <v>138</v>
      </c>
      <c r="F13" s="65">
        <v>121</v>
      </c>
      <c r="G13" s="66">
        <f t="shared" si="1"/>
        <v>87.7</v>
      </c>
    </row>
    <row r="14" spans="1:7" ht="30.75" customHeight="1">
      <c r="A14" s="24" t="s">
        <v>15</v>
      </c>
      <c r="B14" s="36">
        <v>491</v>
      </c>
      <c r="C14" s="63">
        <v>487</v>
      </c>
      <c r="D14" s="64">
        <f t="shared" si="0"/>
        <v>99.2</v>
      </c>
      <c r="E14" s="36">
        <v>242</v>
      </c>
      <c r="F14" s="65">
        <v>248</v>
      </c>
      <c r="G14" s="66">
        <f t="shared" si="1"/>
        <v>102.5</v>
      </c>
    </row>
    <row r="15" spans="1:7" ht="41.25" customHeight="1">
      <c r="A15" s="24" t="s">
        <v>16</v>
      </c>
      <c r="B15" s="36">
        <v>4194</v>
      </c>
      <c r="C15" s="63">
        <v>3801</v>
      </c>
      <c r="D15" s="64">
        <f t="shared" si="0"/>
        <v>90.6</v>
      </c>
      <c r="E15" s="36">
        <v>2217</v>
      </c>
      <c r="F15" s="65">
        <v>2047</v>
      </c>
      <c r="G15" s="66">
        <f t="shared" si="1"/>
        <v>92.3</v>
      </c>
    </row>
    <row r="16" spans="1:7" ht="41.25" customHeight="1">
      <c r="A16" s="24" t="s">
        <v>17</v>
      </c>
      <c r="B16" s="36">
        <v>988</v>
      </c>
      <c r="C16" s="63">
        <v>910</v>
      </c>
      <c r="D16" s="64">
        <f t="shared" si="0"/>
        <v>92.1</v>
      </c>
      <c r="E16" s="36">
        <v>547</v>
      </c>
      <c r="F16" s="65">
        <v>509</v>
      </c>
      <c r="G16" s="66">
        <f t="shared" si="1"/>
        <v>93.1</v>
      </c>
    </row>
    <row r="17" spans="1:7" ht="41.25" customHeight="1">
      <c r="A17" s="24" t="s">
        <v>18</v>
      </c>
      <c r="B17" s="36">
        <v>375</v>
      </c>
      <c r="C17" s="63">
        <v>404</v>
      </c>
      <c r="D17" s="64">
        <f t="shared" si="0"/>
        <v>107.7</v>
      </c>
      <c r="E17" s="36">
        <v>188</v>
      </c>
      <c r="F17" s="65">
        <v>238</v>
      </c>
      <c r="G17" s="66">
        <f t="shared" si="1"/>
        <v>126.6</v>
      </c>
    </row>
    <row r="18" spans="1:7" ht="28.5" customHeight="1">
      <c r="A18" s="24" t="s">
        <v>19</v>
      </c>
      <c r="B18" s="36">
        <v>281</v>
      </c>
      <c r="C18" s="63">
        <v>217</v>
      </c>
      <c r="D18" s="64">
        <f t="shared" si="0"/>
        <v>77.2</v>
      </c>
      <c r="E18" s="36">
        <v>151</v>
      </c>
      <c r="F18" s="65">
        <v>121</v>
      </c>
      <c r="G18" s="66">
        <f t="shared" si="1"/>
        <v>80.1</v>
      </c>
    </row>
    <row r="19" spans="1:7" ht="30.75" customHeight="1">
      <c r="A19" s="24" t="s">
        <v>20</v>
      </c>
      <c r="B19" s="36">
        <v>564</v>
      </c>
      <c r="C19" s="63">
        <v>403</v>
      </c>
      <c r="D19" s="64">
        <f t="shared" si="0"/>
        <v>71.5</v>
      </c>
      <c r="E19" s="36">
        <v>291</v>
      </c>
      <c r="F19" s="65">
        <v>195</v>
      </c>
      <c r="G19" s="66">
        <f t="shared" si="1"/>
        <v>67</v>
      </c>
    </row>
    <row r="20" spans="1:7" ht="30.75" customHeight="1">
      <c r="A20" s="24" t="s">
        <v>21</v>
      </c>
      <c r="B20" s="36">
        <v>199</v>
      </c>
      <c r="C20" s="63">
        <v>180</v>
      </c>
      <c r="D20" s="64">
        <f t="shared" si="0"/>
        <v>90.5</v>
      </c>
      <c r="E20" s="36">
        <v>95</v>
      </c>
      <c r="F20" s="65">
        <v>100</v>
      </c>
      <c r="G20" s="66">
        <f t="shared" si="1"/>
        <v>105.3</v>
      </c>
    </row>
    <row r="21" spans="1:7" ht="39" customHeight="1">
      <c r="A21" s="24" t="s">
        <v>22</v>
      </c>
      <c r="B21" s="36">
        <v>333</v>
      </c>
      <c r="C21" s="63">
        <v>338</v>
      </c>
      <c r="D21" s="64">
        <f t="shared" si="0"/>
        <v>101.5</v>
      </c>
      <c r="E21" s="36">
        <v>181</v>
      </c>
      <c r="F21" s="65">
        <v>182</v>
      </c>
      <c r="G21" s="66">
        <f t="shared" si="1"/>
        <v>100.6</v>
      </c>
    </row>
    <row r="22" spans="1:7" ht="39.75" customHeight="1">
      <c r="A22" s="24" t="s">
        <v>23</v>
      </c>
      <c r="B22" s="36">
        <v>489</v>
      </c>
      <c r="C22" s="63">
        <v>414</v>
      </c>
      <c r="D22" s="64">
        <f t="shared" si="0"/>
        <v>84.7</v>
      </c>
      <c r="E22" s="36">
        <v>269</v>
      </c>
      <c r="F22" s="65">
        <v>228</v>
      </c>
      <c r="G22" s="66">
        <f t="shared" si="1"/>
        <v>84.8</v>
      </c>
    </row>
    <row r="23" spans="1:7" ht="44.25" customHeight="1">
      <c r="A23" s="24" t="s">
        <v>24</v>
      </c>
      <c r="B23" s="36">
        <v>5817</v>
      </c>
      <c r="C23" s="63">
        <v>4284</v>
      </c>
      <c r="D23" s="64">
        <f t="shared" si="0"/>
        <v>73.6</v>
      </c>
      <c r="E23" s="36">
        <v>3579</v>
      </c>
      <c r="F23" s="65">
        <v>2804</v>
      </c>
      <c r="G23" s="66">
        <f t="shared" si="1"/>
        <v>78.3</v>
      </c>
    </row>
    <row r="24" spans="1:7" ht="31.5" customHeight="1">
      <c r="A24" s="24" t="s">
        <v>25</v>
      </c>
      <c r="B24" s="36">
        <v>607</v>
      </c>
      <c r="C24" s="63">
        <v>657</v>
      </c>
      <c r="D24" s="64">
        <f t="shared" si="0"/>
        <v>108.2</v>
      </c>
      <c r="E24" s="36">
        <v>405</v>
      </c>
      <c r="F24" s="65">
        <v>432</v>
      </c>
      <c r="G24" s="66">
        <f t="shared" si="1"/>
        <v>106.7</v>
      </c>
    </row>
    <row r="25" spans="1:7" ht="42" customHeight="1">
      <c r="A25" s="24" t="s">
        <v>26</v>
      </c>
      <c r="B25" s="36">
        <v>1183</v>
      </c>
      <c r="C25" s="63">
        <v>1153</v>
      </c>
      <c r="D25" s="64">
        <f t="shared" si="0"/>
        <v>97.5</v>
      </c>
      <c r="E25" s="36">
        <v>697</v>
      </c>
      <c r="F25" s="65">
        <v>683</v>
      </c>
      <c r="G25" s="66">
        <f t="shared" si="1"/>
        <v>98</v>
      </c>
    </row>
    <row r="26" spans="1:7" ht="42" customHeight="1">
      <c r="A26" s="24" t="s">
        <v>27</v>
      </c>
      <c r="B26" s="36">
        <v>128</v>
      </c>
      <c r="C26" s="63">
        <v>154</v>
      </c>
      <c r="D26" s="64">
        <f t="shared" si="0"/>
        <v>120.3</v>
      </c>
      <c r="E26" s="36">
        <v>76</v>
      </c>
      <c r="F26" s="65">
        <v>90</v>
      </c>
      <c r="G26" s="66">
        <f t="shared" si="1"/>
        <v>118.4</v>
      </c>
    </row>
    <row r="27" spans="1:7" ht="29.25" customHeight="1">
      <c r="A27" s="24" t="s">
        <v>28</v>
      </c>
      <c r="B27" s="36">
        <v>147</v>
      </c>
      <c r="C27" s="63">
        <v>178</v>
      </c>
      <c r="D27" s="64">
        <f t="shared" si="0"/>
        <v>121.1</v>
      </c>
      <c r="E27" s="36">
        <v>85</v>
      </c>
      <c r="F27" s="65">
        <v>106</v>
      </c>
      <c r="G27" s="66">
        <f t="shared" si="1"/>
        <v>124.7</v>
      </c>
    </row>
  </sheetData>
  <sheetProtection/>
  <mergeCells count="7">
    <mergeCell ref="A4:A5"/>
    <mergeCell ref="B4:C4"/>
    <mergeCell ref="D4:D5"/>
    <mergeCell ref="E4:F4"/>
    <mergeCell ref="G4:G5"/>
    <mergeCell ref="A1:G1"/>
    <mergeCell ref="A2:G2"/>
  </mergeCells>
  <printOptions horizontalCentered="1"/>
  <pageMargins left="0.3937007874015748" right="0" top="0.1968503937007874" bottom="0.1968503937007874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17"/>
  <sheetViews>
    <sheetView zoomScaleSheetLayoutView="70" zoomScalePageLayoutView="0" workbookViewId="0" topLeftCell="A1">
      <selection activeCell="A3" sqref="A3:A4"/>
    </sheetView>
  </sheetViews>
  <sheetFormatPr defaultColWidth="8.8515625" defaultRowHeight="15"/>
  <cols>
    <col min="1" max="1" width="48.8515625" style="4" customWidth="1"/>
    <col min="2" max="2" width="14.7109375" style="4" customWidth="1"/>
    <col min="3" max="3" width="14.57421875" style="4" customWidth="1"/>
    <col min="4" max="4" width="14.00390625" style="4" customWidth="1"/>
    <col min="5" max="5" width="14.7109375" style="4" customWidth="1"/>
    <col min="6" max="6" width="14.57421875" style="4" customWidth="1"/>
    <col min="7" max="7" width="14.00390625" style="4" customWidth="1"/>
    <col min="8" max="16384" width="8.8515625" style="4" customWidth="1"/>
  </cols>
  <sheetData>
    <row r="1" spans="1:7" s="1" customFormat="1" ht="19.5" customHeight="1">
      <c r="A1" s="183" t="s">
        <v>116</v>
      </c>
      <c r="B1" s="183"/>
      <c r="C1" s="183"/>
      <c r="D1" s="183"/>
      <c r="E1" s="183"/>
      <c r="F1" s="183"/>
      <c r="G1" s="183"/>
    </row>
    <row r="2" spans="1:7" s="1" customFormat="1" ht="19.5" customHeight="1">
      <c r="A2" s="144" t="s">
        <v>33</v>
      </c>
      <c r="B2" s="144"/>
      <c r="C2" s="144"/>
      <c r="D2" s="144"/>
      <c r="E2" s="144"/>
      <c r="F2" s="144"/>
      <c r="G2" s="144"/>
    </row>
    <row r="3" spans="1:7" s="2" customFormat="1" ht="32.25" customHeight="1">
      <c r="A3" s="153"/>
      <c r="B3" s="145" t="s">
        <v>229</v>
      </c>
      <c r="C3" s="145"/>
      <c r="D3" s="152" t="s">
        <v>31</v>
      </c>
      <c r="E3" s="147" t="s">
        <v>230</v>
      </c>
      <c r="F3" s="148"/>
      <c r="G3" s="152" t="s">
        <v>31</v>
      </c>
    </row>
    <row r="4" spans="1:7" s="2" customFormat="1" ht="27.75" customHeight="1">
      <c r="A4" s="153"/>
      <c r="B4" s="20" t="s">
        <v>149</v>
      </c>
      <c r="C4" s="20" t="s">
        <v>150</v>
      </c>
      <c r="D4" s="152"/>
      <c r="E4" s="20" t="s">
        <v>149</v>
      </c>
      <c r="F4" s="20" t="s">
        <v>151</v>
      </c>
      <c r="G4" s="152"/>
    </row>
    <row r="5" spans="1:7" s="2" customFormat="1" ht="34.5" customHeight="1">
      <c r="A5" s="17" t="s">
        <v>32</v>
      </c>
      <c r="B5" s="9">
        <f>SUM(B6:B14)</f>
        <v>31235</v>
      </c>
      <c r="C5" s="9">
        <f>SUM(C6:C14)</f>
        <v>27041</v>
      </c>
      <c r="D5" s="8">
        <f>ROUND(C5/B5*100,1)</f>
        <v>86.6</v>
      </c>
      <c r="E5" s="9">
        <f>SUM(E6:E14)</f>
        <v>15927</v>
      </c>
      <c r="F5" s="9">
        <f>SUM(F6:F14)</f>
        <v>14518</v>
      </c>
      <c r="G5" s="18">
        <f aca="true" t="shared" si="0" ref="G5:G14">ROUND(F5/E5*100,1)</f>
        <v>91.2</v>
      </c>
    </row>
    <row r="6" spans="1:7" s="3" customFormat="1" ht="45.75" customHeight="1">
      <c r="A6" s="19" t="s">
        <v>34</v>
      </c>
      <c r="B6" s="6">
        <v>4322</v>
      </c>
      <c r="C6" s="6">
        <v>3218</v>
      </c>
      <c r="D6" s="8">
        <f aca="true" t="shared" si="1" ref="D6:D14">ROUND(C6/B6*100,1)</f>
        <v>74.5</v>
      </c>
      <c r="E6" s="68">
        <v>2314</v>
      </c>
      <c r="F6" s="6">
        <v>1702</v>
      </c>
      <c r="G6" s="18">
        <f t="shared" si="0"/>
        <v>73.6</v>
      </c>
    </row>
    <row r="7" spans="1:7" s="3" customFormat="1" ht="30" customHeight="1">
      <c r="A7" s="19" t="s">
        <v>3</v>
      </c>
      <c r="B7" s="6">
        <v>2045</v>
      </c>
      <c r="C7" s="6">
        <v>1785</v>
      </c>
      <c r="D7" s="8">
        <f t="shared" si="1"/>
        <v>87.3</v>
      </c>
      <c r="E7" s="68">
        <v>988</v>
      </c>
      <c r="F7" s="6">
        <v>925</v>
      </c>
      <c r="G7" s="18">
        <f t="shared" si="0"/>
        <v>93.6</v>
      </c>
    </row>
    <row r="8" spans="1:7" ht="33" customHeight="1">
      <c r="A8" s="19" t="s">
        <v>2</v>
      </c>
      <c r="B8" s="10">
        <v>2690</v>
      </c>
      <c r="C8" s="6">
        <v>2382</v>
      </c>
      <c r="D8" s="8">
        <f t="shared" si="1"/>
        <v>88.6</v>
      </c>
      <c r="E8" s="68">
        <v>1249</v>
      </c>
      <c r="F8" s="6">
        <v>1193</v>
      </c>
      <c r="G8" s="18">
        <f t="shared" si="0"/>
        <v>95.5</v>
      </c>
    </row>
    <row r="9" spans="1:7" ht="28.5" customHeight="1">
      <c r="A9" s="19" t="s">
        <v>1</v>
      </c>
      <c r="B9" s="10">
        <v>1629</v>
      </c>
      <c r="C9" s="6">
        <v>1439</v>
      </c>
      <c r="D9" s="8">
        <f t="shared" si="1"/>
        <v>88.3</v>
      </c>
      <c r="E9" s="68">
        <v>849</v>
      </c>
      <c r="F9" s="6">
        <v>784</v>
      </c>
      <c r="G9" s="18">
        <f t="shared" si="0"/>
        <v>92.3</v>
      </c>
    </row>
    <row r="10" spans="1:7" s="5" customFormat="1" ht="31.5" customHeight="1">
      <c r="A10" s="19" t="s">
        <v>5</v>
      </c>
      <c r="B10" s="10">
        <v>4520</v>
      </c>
      <c r="C10" s="6">
        <v>4069</v>
      </c>
      <c r="D10" s="8">
        <f t="shared" si="1"/>
        <v>90</v>
      </c>
      <c r="E10" s="68">
        <v>2307</v>
      </c>
      <c r="F10" s="6">
        <v>2209</v>
      </c>
      <c r="G10" s="18">
        <f t="shared" si="0"/>
        <v>95.8</v>
      </c>
    </row>
    <row r="11" spans="1:7" ht="51.75" customHeight="1">
      <c r="A11" s="19" t="s">
        <v>30</v>
      </c>
      <c r="B11" s="10">
        <v>1562</v>
      </c>
      <c r="C11" s="6">
        <v>1332</v>
      </c>
      <c r="D11" s="8">
        <f t="shared" si="1"/>
        <v>85.3</v>
      </c>
      <c r="E11" s="68">
        <v>702</v>
      </c>
      <c r="F11" s="6">
        <v>575</v>
      </c>
      <c r="G11" s="18">
        <f t="shared" si="0"/>
        <v>81.9</v>
      </c>
    </row>
    <row r="12" spans="1:7" ht="30.75" customHeight="1">
      <c r="A12" s="19" t="s">
        <v>6</v>
      </c>
      <c r="B12" s="10">
        <v>2950</v>
      </c>
      <c r="C12" s="6">
        <v>2387</v>
      </c>
      <c r="D12" s="8">
        <f t="shared" si="1"/>
        <v>80.9</v>
      </c>
      <c r="E12" s="68">
        <v>1352</v>
      </c>
      <c r="F12" s="6">
        <v>1198</v>
      </c>
      <c r="G12" s="18">
        <f t="shared" si="0"/>
        <v>88.6</v>
      </c>
    </row>
    <row r="13" spans="1:7" ht="66.75" customHeight="1">
      <c r="A13" s="19" t="s">
        <v>7</v>
      </c>
      <c r="B13" s="10">
        <v>5972</v>
      </c>
      <c r="C13" s="6">
        <v>5316</v>
      </c>
      <c r="D13" s="8">
        <f t="shared" si="1"/>
        <v>89</v>
      </c>
      <c r="E13" s="68">
        <v>3205</v>
      </c>
      <c r="F13" s="6">
        <v>3119</v>
      </c>
      <c r="G13" s="18">
        <f t="shared" si="0"/>
        <v>97.3</v>
      </c>
    </row>
    <row r="14" spans="1:7" ht="42.75" customHeight="1">
      <c r="A14" s="19" t="s">
        <v>36</v>
      </c>
      <c r="B14" s="10">
        <v>5545</v>
      </c>
      <c r="C14" s="6">
        <v>5113</v>
      </c>
      <c r="D14" s="8">
        <f t="shared" si="1"/>
        <v>92.2</v>
      </c>
      <c r="E14" s="68">
        <v>2961</v>
      </c>
      <c r="F14" s="6">
        <v>2813</v>
      </c>
      <c r="G14" s="18">
        <f t="shared" si="0"/>
        <v>95</v>
      </c>
    </row>
    <row r="15" ht="12.75">
      <c r="B15" s="7"/>
    </row>
    <row r="16" ht="12.75">
      <c r="B16" s="7"/>
    </row>
    <row r="17" ht="12.75">
      <c r="B17" s="7"/>
    </row>
  </sheetData>
  <sheetProtection/>
  <mergeCells count="7">
    <mergeCell ref="A1:G1"/>
    <mergeCell ref="A2:G2"/>
    <mergeCell ref="A3:A4"/>
    <mergeCell ref="B3:C3"/>
    <mergeCell ref="D3:D4"/>
    <mergeCell ref="E3:F3"/>
    <mergeCell ref="G3:G4"/>
  </mergeCells>
  <printOptions horizontalCentered="1"/>
  <pageMargins left="0" right="0" top="0.5905511811023623" bottom="0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30"/>
  <sheetViews>
    <sheetView zoomScale="85" zoomScaleNormal="8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13" customWidth="1"/>
    <col min="2" max="2" width="13.57421875" style="13" customWidth="1"/>
    <col min="3" max="3" width="16.140625" style="13" customWidth="1"/>
    <col min="4" max="4" width="15.57421875" style="13" customWidth="1"/>
    <col min="5" max="16384" width="8.8515625" style="13" customWidth="1"/>
  </cols>
  <sheetData>
    <row r="1" spans="1:4" s="14" customFormat="1" ht="40.5" customHeight="1">
      <c r="A1" s="185" t="s">
        <v>232</v>
      </c>
      <c r="B1" s="185"/>
      <c r="C1" s="185"/>
      <c r="D1" s="185"/>
    </row>
    <row r="2" spans="1:4" s="14" customFormat="1" ht="19.5" customHeight="1">
      <c r="A2" s="186" t="s">
        <v>8</v>
      </c>
      <c r="B2" s="186"/>
      <c r="C2" s="186"/>
      <c r="D2" s="186"/>
    </row>
    <row r="3" spans="1:4" s="15" customFormat="1" ht="12" customHeight="1">
      <c r="A3" s="78"/>
      <c r="B3" s="78"/>
      <c r="C3" s="78"/>
      <c r="D3" s="78"/>
    </row>
    <row r="4" spans="1:4" s="15" customFormat="1" ht="20.25" customHeight="1">
      <c r="A4" s="187"/>
      <c r="B4" s="188" t="s">
        <v>39</v>
      </c>
      <c r="C4" s="189" t="s">
        <v>40</v>
      </c>
      <c r="D4" s="190" t="s">
        <v>89</v>
      </c>
    </row>
    <row r="5" spans="1:4" s="15" customFormat="1" ht="59.25" customHeight="1">
      <c r="A5" s="187"/>
      <c r="B5" s="188"/>
      <c r="C5" s="189"/>
      <c r="D5" s="190"/>
    </row>
    <row r="6" spans="1:4" s="81" customFormat="1" ht="34.5" customHeight="1">
      <c r="A6" s="39" t="s">
        <v>32</v>
      </c>
      <c r="B6" s="79">
        <f>SUM(B9:B27)</f>
        <v>3385</v>
      </c>
      <c r="C6" s="80">
        <v>14518</v>
      </c>
      <c r="D6" s="12">
        <f>C6/B6</f>
        <v>4.288921713441654</v>
      </c>
    </row>
    <row r="7" spans="1:4" s="81" customFormat="1" ht="24.75" customHeight="1">
      <c r="A7" s="74" t="s">
        <v>38</v>
      </c>
      <c r="B7" s="82" t="s">
        <v>41</v>
      </c>
      <c r="C7" s="80">
        <f>SUM(C9:C27)</f>
        <v>12555</v>
      </c>
      <c r="D7" s="12"/>
    </row>
    <row r="8" spans="1:4" s="81" customFormat="1" ht="31.5" customHeight="1">
      <c r="A8" s="83" t="s">
        <v>9</v>
      </c>
      <c r="B8" s="82"/>
      <c r="C8" s="84"/>
      <c r="D8" s="12"/>
    </row>
    <row r="9" spans="1:4" ht="37.5" customHeight="1">
      <c r="A9" s="24" t="s">
        <v>10</v>
      </c>
      <c r="B9" s="85">
        <v>243</v>
      </c>
      <c r="C9" s="85">
        <v>1826</v>
      </c>
      <c r="D9" s="12">
        <f aca="true" t="shared" si="0" ref="D9:D27">C9/B9</f>
        <v>7.51440329218107</v>
      </c>
    </row>
    <row r="10" spans="1:4" ht="35.25" customHeight="1">
      <c r="A10" s="24" t="s">
        <v>11</v>
      </c>
      <c r="B10" s="85">
        <v>97</v>
      </c>
      <c r="C10" s="85">
        <v>249</v>
      </c>
      <c r="D10" s="12">
        <f t="shared" si="0"/>
        <v>2.5670103092783507</v>
      </c>
    </row>
    <row r="11" spans="1:4" s="56" customFormat="1" ht="20.25" customHeight="1">
      <c r="A11" s="24" t="s">
        <v>12</v>
      </c>
      <c r="B11" s="85">
        <v>1013</v>
      </c>
      <c r="C11" s="85">
        <v>1869</v>
      </c>
      <c r="D11" s="12">
        <f t="shared" si="0"/>
        <v>1.845014807502468</v>
      </c>
    </row>
    <row r="12" spans="1:4" ht="36" customHeight="1">
      <c r="A12" s="24" t="s">
        <v>13</v>
      </c>
      <c r="B12" s="85">
        <v>36</v>
      </c>
      <c r="C12" s="85">
        <v>507</v>
      </c>
      <c r="D12" s="12">
        <f t="shared" si="0"/>
        <v>14.083333333333334</v>
      </c>
    </row>
    <row r="13" spans="1:4" ht="30" customHeight="1">
      <c r="A13" s="24" t="s">
        <v>14</v>
      </c>
      <c r="B13" s="85">
        <v>65</v>
      </c>
      <c r="C13" s="85">
        <v>121</v>
      </c>
      <c r="D13" s="12">
        <f t="shared" si="0"/>
        <v>1.8615384615384616</v>
      </c>
    </row>
    <row r="14" spans="1:4" ht="19.5" customHeight="1">
      <c r="A14" s="24" t="s">
        <v>15</v>
      </c>
      <c r="B14" s="85">
        <v>118</v>
      </c>
      <c r="C14" s="85">
        <v>248</v>
      </c>
      <c r="D14" s="12">
        <f t="shared" si="0"/>
        <v>2.1016949152542375</v>
      </c>
    </row>
    <row r="15" spans="1:4" ht="48.75" customHeight="1">
      <c r="A15" s="24" t="s">
        <v>16</v>
      </c>
      <c r="B15" s="85">
        <v>689</v>
      </c>
      <c r="C15" s="85">
        <v>2047</v>
      </c>
      <c r="D15" s="12">
        <f t="shared" si="0"/>
        <v>2.9709724238026123</v>
      </c>
    </row>
    <row r="16" spans="1:4" ht="34.5" customHeight="1">
      <c r="A16" s="24" t="s">
        <v>17</v>
      </c>
      <c r="B16" s="85">
        <v>260</v>
      </c>
      <c r="C16" s="85">
        <v>509</v>
      </c>
      <c r="D16" s="12">
        <f t="shared" si="0"/>
        <v>1.9576923076923076</v>
      </c>
    </row>
    <row r="17" spans="1:4" ht="35.25" customHeight="1">
      <c r="A17" s="24" t="s">
        <v>18</v>
      </c>
      <c r="B17" s="85">
        <v>106</v>
      </c>
      <c r="C17" s="85">
        <v>238</v>
      </c>
      <c r="D17" s="12">
        <f t="shared" si="0"/>
        <v>2.2452830188679247</v>
      </c>
    </row>
    <row r="18" spans="1:4" ht="24" customHeight="1">
      <c r="A18" s="24" t="s">
        <v>19</v>
      </c>
      <c r="B18" s="85">
        <v>50</v>
      </c>
      <c r="C18" s="85">
        <v>121</v>
      </c>
      <c r="D18" s="12">
        <f t="shared" si="0"/>
        <v>2.42</v>
      </c>
    </row>
    <row r="19" spans="1:4" ht="17.25" customHeight="1">
      <c r="A19" s="24" t="s">
        <v>20</v>
      </c>
      <c r="B19" s="85">
        <v>18</v>
      </c>
      <c r="C19" s="85">
        <v>195</v>
      </c>
      <c r="D19" s="12">
        <f t="shared" si="0"/>
        <v>10.833333333333334</v>
      </c>
    </row>
    <row r="20" spans="1:4" ht="18" customHeight="1">
      <c r="A20" s="24" t="s">
        <v>21</v>
      </c>
      <c r="B20" s="85">
        <v>25</v>
      </c>
      <c r="C20" s="85">
        <v>100</v>
      </c>
      <c r="D20" s="12">
        <f t="shared" si="0"/>
        <v>4</v>
      </c>
    </row>
    <row r="21" spans="1:4" ht="32.25" customHeight="1">
      <c r="A21" s="24" t="s">
        <v>22</v>
      </c>
      <c r="B21" s="85">
        <v>39</v>
      </c>
      <c r="C21" s="85">
        <v>182</v>
      </c>
      <c r="D21" s="12">
        <f t="shared" si="0"/>
        <v>4.666666666666667</v>
      </c>
    </row>
    <row r="22" spans="1:4" ht="35.25" customHeight="1">
      <c r="A22" s="24" t="s">
        <v>23</v>
      </c>
      <c r="B22" s="85">
        <v>67</v>
      </c>
      <c r="C22" s="85">
        <v>228</v>
      </c>
      <c r="D22" s="12">
        <f t="shared" si="0"/>
        <v>3.4029850746268657</v>
      </c>
    </row>
    <row r="23" spans="1:4" ht="33" customHeight="1">
      <c r="A23" s="24" t="s">
        <v>24</v>
      </c>
      <c r="B23" s="85">
        <v>243</v>
      </c>
      <c r="C23" s="85">
        <v>2804</v>
      </c>
      <c r="D23" s="12">
        <f t="shared" si="0"/>
        <v>11.539094650205762</v>
      </c>
    </row>
    <row r="24" spans="1:4" ht="19.5" customHeight="1">
      <c r="A24" s="24" t="s">
        <v>25</v>
      </c>
      <c r="B24" s="85">
        <v>96</v>
      </c>
      <c r="C24" s="85">
        <v>432</v>
      </c>
      <c r="D24" s="12">
        <f t="shared" si="0"/>
        <v>4.5</v>
      </c>
    </row>
    <row r="25" spans="1:4" ht="30.75" customHeight="1">
      <c r="A25" s="24" t="s">
        <v>26</v>
      </c>
      <c r="B25" s="85">
        <v>163</v>
      </c>
      <c r="C25" s="85">
        <v>683</v>
      </c>
      <c r="D25" s="12">
        <f t="shared" si="0"/>
        <v>4.190184049079755</v>
      </c>
    </row>
    <row r="26" spans="1:4" ht="30.75" customHeight="1">
      <c r="A26" s="24" t="s">
        <v>27</v>
      </c>
      <c r="B26" s="85">
        <v>22</v>
      </c>
      <c r="C26" s="85">
        <v>90</v>
      </c>
      <c r="D26" s="12">
        <f t="shared" si="0"/>
        <v>4.090909090909091</v>
      </c>
    </row>
    <row r="27" spans="1:4" ht="22.5" customHeight="1">
      <c r="A27" s="24" t="s">
        <v>28</v>
      </c>
      <c r="B27" s="85">
        <v>35</v>
      </c>
      <c r="C27" s="85">
        <v>106</v>
      </c>
      <c r="D27" s="12">
        <f t="shared" si="0"/>
        <v>3.0285714285714285</v>
      </c>
    </row>
    <row r="28" spans="1:4" ht="21.75" customHeight="1">
      <c r="A28" s="184"/>
      <c r="B28" s="184"/>
      <c r="C28" s="16"/>
      <c r="D28" s="16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2018-07-16T07:43:35Z</dcterms:modified>
  <cp:category/>
  <cp:version/>
  <cp:contentType/>
  <cp:contentStatus/>
</cp:coreProperties>
</file>