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386" windowWidth="11475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5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5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'!$3:$6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'!$A$1:$F$134</definedName>
    <definedName name="_xlnm.Print_Area" localSheetId="4">'5 '!$A$1:$C$52</definedName>
    <definedName name="_xlnm.Print_Area" localSheetId="5">'6'!$A$1:$B$89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<sst xmlns="http://schemas.openxmlformats.org/spreadsheetml/2006/main" count="488" uniqueCount="275">
  <si>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</si>
  <si>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</si>
  <si>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</si>
  <si>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</si>
  <si>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</si>
  <si>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</si>
  <si>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</si>
  <si>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</si>
  <si>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</si>
  <si>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</si>
  <si>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</si>
  <si>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</si>
  <si>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</si>
  <si>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</si>
  <si>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</si>
  <si>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</si>
  <si>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</si>
  <si>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</si>
  <si>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</si>
  <si>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</si>
  <si>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</si>
  <si>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</si>
  <si>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</si>
  <si>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</si>
  <si>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</si>
  <si>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</si>
  <si>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</si>
  <si>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</si>
  <si>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</si>
  <si>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</si>
  <si>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</si>
  <si>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</si>
  <si>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</si>
  <si>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</si>
  <si>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</si>
  <si>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</si>
  <si>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</si>
  <si>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</si>
  <si>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</si>
  <si>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</si>
  <si>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</si>
  <si>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</si>
  <si>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</si>
  <si>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</si>
  <si>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</si>
  <si>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</si>
  <si>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</si>
  <si>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</si>
  <si>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</si>
  <si>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</si>
  <si>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</si>
  <si>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</si>
  <si>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</si>
  <si>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</si>
  <si>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</si>
  <si>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</si>
  <si>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</si>
  <si>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</si>
  <si>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</si>
  <si>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</si>
  <si>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</si>
  <si>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</si>
  <si>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</si>
  <si>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</si>
  <si>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</si>
  <si>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</si>
  <si>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</si>
  <si>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</si>
  <si>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</si>
  <si>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</si>
  <si>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</si>
  <si>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</si>
  <si>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</si>
  <si>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</si>
  <si>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</si>
  <si>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</si>
  <si>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</si>
  <si>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</si>
  <si>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</si>
  <si>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</si>
  <si>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</si>
  <si>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</si>
  <si>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</si>
  <si>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</si>
  <si>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</si>
  <si>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</si>
  <si>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</si>
  <si>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Середній розмір запропонованої заробітної плати, грн.</t>
  </si>
  <si>
    <t>землероб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</si>
  <si>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</si>
  <si>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</si>
  <si>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</si>
  <si>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</si>
  <si>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</si>
  <si>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слюсар з ремонту колісних транспортних засобів</t>
  </si>
  <si>
    <t xml:space="preserve"> майстер</t>
  </si>
  <si>
    <t xml:space="preserve"> керівник гуртка</t>
  </si>
  <si>
    <t xml:space="preserve"> юрисконсульт</t>
  </si>
  <si>
    <t xml:space="preserve"> діловод</t>
  </si>
  <si>
    <t xml:space="preserve"> листоноша (поштар)</t>
  </si>
  <si>
    <t xml:space="preserve"> соціальний робітник</t>
  </si>
  <si>
    <t xml:space="preserve"> лісоруб</t>
  </si>
  <si>
    <t xml:space="preserve"> верстатник деревообробних верстатів</t>
  </si>
  <si>
    <t xml:space="preserve"> столяр</t>
  </si>
  <si>
    <t xml:space="preserve"> маляр</t>
  </si>
  <si>
    <t xml:space="preserve"> водій навантажувача</t>
  </si>
  <si>
    <t xml:space="preserve"> машиніст екскаватора</t>
  </si>
  <si>
    <t xml:space="preserve"> комплектувальник проводів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</si>
  <si>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</si>
  <si>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</si>
  <si>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складальник верху взуття</t>
  </si>
  <si>
    <t xml:space="preserve"> менеджер (управитель) із збуту</t>
  </si>
  <si>
    <t xml:space="preserve"> фрезерувальник каменю</t>
  </si>
  <si>
    <t xml:space="preserve"> молодша медична сестра (санітарка, санітарка-прибиральниця, санітарка-буфетниця та ін.)</t>
  </si>
  <si>
    <t xml:space="preserve"> інспектор (пенітенціарна система)</t>
  </si>
  <si>
    <t xml:space="preserve"> рамник</t>
  </si>
  <si>
    <t xml:space="preserve"> складальник взуття</t>
  </si>
  <si>
    <t xml:space="preserve"> оператор виробничої дільниці</t>
  </si>
  <si>
    <t>водій тролейбуса</t>
  </si>
  <si>
    <t>електрозварник на автоматичних та напівавтоматичних машинах</t>
  </si>
  <si>
    <t>токар-карусельник</t>
  </si>
  <si>
    <t>начальник управління</t>
  </si>
  <si>
    <t>енергетик</t>
  </si>
  <si>
    <t>шеф-кухар</t>
  </si>
  <si>
    <r>
      <t xml:space="preserve">Середній розмір запропонованої заробітної плати, </t>
    </r>
    <r>
      <rPr>
        <i/>
        <sz val="14"/>
        <rFont val="Times New Roman"/>
        <family val="1"/>
      </rPr>
      <t>(грн.)</t>
    </r>
  </si>
  <si>
    <t xml:space="preserve"> начальник відділення зв'язку</t>
  </si>
  <si>
    <t xml:space="preserve"> перукар (перукар - модельєр)</t>
  </si>
  <si>
    <t xml:space="preserve"> помічник вихователя</t>
  </si>
  <si>
    <t>2018 р.</t>
  </si>
  <si>
    <t xml:space="preserve"> заступник директора</t>
  </si>
  <si>
    <t xml:space="preserve"> завідувач складу</t>
  </si>
  <si>
    <t xml:space="preserve"> доцент</t>
  </si>
  <si>
    <t xml:space="preserve"> оператор поштового зв'язку</t>
  </si>
  <si>
    <t xml:space="preserve"> сортувальник матеріалів та виробів з деревини</t>
  </si>
  <si>
    <t xml:space="preserve"> шліфувальник-полірувальник виробів з каменю</t>
  </si>
  <si>
    <t xml:space="preserve"> оператор котельні</t>
  </si>
  <si>
    <t xml:space="preserve"> робітник з благоустрою</t>
  </si>
  <si>
    <t xml:space="preserve"> поліцейський (інспектор) патрульної служби</t>
  </si>
  <si>
    <t xml:space="preserve"> робітник на лісокультурних (лісогосподарських) роботах</t>
  </si>
  <si>
    <t xml:space="preserve"> електрозварник ручного зварювання</t>
  </si>
  <si>
    <t>механік</t>
  </si>
  <si>
    <t xml:space="preserve"> 2019 р.</t>
  </si>
  <si>
    <t>2019 р.</t>
  </si>
  <si>
    <t xml:space="preserve">     </t>
  </si>
  <si>
    <t xml:space="preserve"> контролер газового господарства</t>
  </si>
  <si>
    <t xml:space="preserve"> контролер енергонагляду</t>
  </si>
  <si>
    <t xml:space="preserve"> завідувач господарства</t>
  </si>
  <si>
    <t xml:space="preserve"> директор (начальник, інший керівник) підприємства</t>
  </si>
  <si>
    <t xml:space="preserve"> викладач (методи навчання)</t>
  </si>
  <si>
    <t xml:space="preserve"> представник торговельний</t>
  </si>
  <si>
    <t xml:space="preserve"> молодша медична сестра з догляду за хворими</t>
  </si>
  <si>
    <t xml:space="preserve"> пекар</t>
  </si>
  <si>
    <t xml:space="preserve"> завантажувач-вивантажувач</t>
  </si>
  <si>
    <t>голова районної державної адміністрації</t>
  </si>
  <si>
    <t>маркшейдер</t>
  </si>
  <si>
    <t>головний агроном</t>
  </si>
  <si>
    <t>рихтувальник кузовів</t>
  </si>
  <si>
    <t>мийник-прибиральник рухомого складу</t>
  </si>
  <si>
    <t>коваль на молотах і пресах</t>
  </si>
  <si>
    <t>машиніст дробильних машин</t>
  </si>
  <si>
    <t>інженер-технолог</t>
  </si>
  <si>
    <t>токар-розточувальник</t>
  </si>
  <si>
    <t>представник торговельний</t>
  </si>
  <si>
    <t>оператор склоформувальних машин</t>
  </si>
  <si>
    <t>інженер-програміст</t>
  </si>
  <si>
    <t>слюсар із складання металевих конструкцій</t>
  </si>
  <si>
    <t>оператор свинарських комплексів і механізованих ферм</t>
  </si>
  <si>
    <t>водій трамвая</t>
  </si>
  <si>
    <t>майстер дільниці</t>
  </si>
  <si>
    <t>інженер-конструктор</t>
  </si>
  <si>
    <t>чистильник</t>
  </si>
  <si>
    <t>технік-лаборант</t>
  </si>
  <si>
    <t>інженер-проектувальник (цивільне будівництво)</t>
  </si>
  <si>
    <t>кондуктор громадського транспорту</t>
  </si>
  <si>
    <t>майстер контрольний (дільниці, цеху)</t>
  </si>
  <si>
    <t>інженер з проектно-кошторисної роботи</t>
  </si>
  <si>
    <t>машиніст дробильно-навантажувального агрегата</t>
  </si>
  <si>
    <t>начальник відділу технічного контролю</t>
  </si>
  <si>
    <t>наждачник</t>
  </si>
  <si>
    <t>машиніст дробильних установок (помел зернових та прянощів)</t>
  </si>
  <si>
    <t>слюсар з контрольно-вимірювальних приладів та автоматики (електромеханіка)</t>
  </si>
  <si>
    <t>слюсар з механоскладальних робіт</t>
  </si>
  <si>
    <t>слюсар з ремонту агрегатів</t>
  </si>
  <si>
    <t>набивальник виробів</t>
  </si>
  <si>
    <t>слюсар з ремонту рухомого складу</t>
  </si>
  <si>
    <t xml:space="preserve"> спеціаліст державної служби (місцевого самоврядування)</t>
  </si>
  <si>
    <t xml:space="preserve"> інженер з охорони праці</t>
  </si>
  <si>
    <t xml:space="preserve"> агроном</t>
  </si>
  <si>
    <t xml:space="preserve"> лікар</t>
  </si>
  <si>
    <t xml:space="preserve"> електрик цеху</t>
  </si>
  <si>
    <t xml:space="preserve"> майстер лісу</t>
  </si>
  <si>
    <t xml:space="preserve"> продавець  товарів</t>
  </si>
  <si>
    <t xml:space="preserve"> бариста</t>
  </si>
  <si>
    <t xml:space="preserve"> хмеляр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</si>
  <si>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</si>
  <si>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</si>
  <si>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 xml:space="preserve"> муляр</t>
  </si>
  <si>
    <t xml:space="preserve"> стропальник</t>
  </si>
  <si>
    <t xml:space="preserve"> ливарник на машинах для лиття під тиском</t>
  </si>
  <si>
    <t xml:space="preserve"> бурильник шпурів</t>
  </si>
  <si>
    <t xml:space="preserve"> фрезерувальник</t>
  </si>
  <si>
    <t xml:space="preserve"> тракторист, тракторист-машиніст сільськогосподарського (лісогосподарського) виробництва</t>
  </si>
  <si>
    <t xml:space="preserve"> робітник плодоовочевого сховища</t>
  </si>
  <si>
    <t xml:space="preserve"> укладальник хлібобулочних виробів</t>
  </si>
  <si>
    <t>монтажник-складальник металопластикових конструкцій</t>
  </si>
  <si>
    <t>інспектор кредитний</t>
  </si>
  <si>
    <t>контролер ринку</t>
  </si>
  <si>
    <t>касир (в банку)</t>
  </si>
  <si>
    <t>комплектувальник товарів</t>
  </si>
  <si>
    <t>птахівник</t>
  </si>
  <si>
    <t>мастильник</t>
  </si>
  <si>
    <t>паяльщик радіодеталей</t>
  </si>
  <si>
    <t>січень-квітень</t>
  </si>
  <si>
    <t>станом на 1 травня</t>
  </si>
  <si>
    <t>Професії, по яких кількість  вакансій є найбільшою у січні-квітні 2019 року</t>
  </si>
  <si>
    <t>станом на 01.05.2019 року</t>
  </si>
  <si>
    <t>поліцейський (інспектор) патрульної служби</t>
  </si>
  <si>
    <t>Кількість вакансій та чисельність безробітних                                                  станом на 1 травня 2019 року</t>
  </si>
  <si>
    <t>Кількість вакансій та чисельність безробітних за професіними групами                                   станом на 1 травня 2019 року</t>
  </si>
  <si>
    <t>мікробіолог</t>
  </si>
  <si>
    <t>сушильник (збагачення)</t>
  </si>
  <si>
    <t>грохотник</t>
  </si>
  <si>
    <t>сепараторник (збагачення)</t>
  </si>
  <si>
    <t>бункерувальник</t>
  </si>
  <si>
    <t>фарбувальник (хімічне чищення й фарбування)</t>
  </si>
  <si>
    <t>машиніст екскаватора</t>
  </si>
  <si>
    <t>вчитель-реабілітолог</t>
  </si>
  <si>
    <t>транспортувальник (обслуговування механізмів)</t>
  </si>
  <si>
    <t>хімік-аналітик</t>
  </si>
  <si>
    <t>оформлювач готової продукції</t>
  </si>
  <si>
    <t>керуючий відділенням</t>
  </si>
  <si>
    <t>налагоджувальник устаткування у виробництві харчової продукції</t>
  </si>
  <si>
    <t>електрослюсар (слюсар) черговий та з ремонту устаткування</t>
  </si>
  <si>
    <t>керівник регіонального структурного підрозділу</t>
  </si>
  <si>
    <t>інженер-конструктор машин та устаткування сільськогосподарського виробництва</t>
  </si>
  <si>
    <t>помічник чергового</t>
  </si>
  <si>
    <t>директор технічний</t>
  </si>
  <si>
    <t>Професії, по яких кількість  вакансій є найбільшою                                      у січні-квітні 2019 року</t>
  </si>
  <si>
    <t xml:space="preserve"> керівник виробничої практики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</si>
  <si>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</si>
  <si>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</si>
  <si>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</si>
  <si>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</si>
  <si>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</si>
  <si>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</si>
  <si>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державний виконавець</t>
  </si>
  <si>
    <t xml:space="preserve"> викладач закладу вищої освіти</t>
  </si>
  <si>
    <t xml:space="preserve"> практичний психолог</t>
  </si>
  <si>
    <t xml:space="preserve"> соціальний працівник</t>
  </si>
  <si>
    <t xml:space="preserve"> вчитель-логопед</t>
  </si>
  <si>
    <t xml:space="preserve"> спостерігач-пожежний</t>
  </si>
  <si>
    <t xml:space="preserve"> пожежний-рятувальник</t>
  </si>
  <si>
    <t xml:space="preserve"> штукатур</t>
  </si>
  <si>
    <t xml:space="preserve"> тракторист-машиніст сільськогосподарського (лісогосподарського) виробництва</t>
  </si>
  <si>
    <t xml:space="preserve"> дорожній робітник</t>
  </si>
  <si>
    <t>Професії, по яких середній розмір  запропонованої заробітної плати є найбільшим станом на 01.05.2019 року</t>
  </si>
  <si>
    <t>архітектор</t>
  </si>
  <si>
    <t>механік груповий</t>
  </si>
  <si>
    <t>механік автомобільної колони (гаража)</t>
  </si>
  <si>
    <t>судовий розпорядник</t>
  </si>
  <si>
    <t>сестра медична з фізіотерапії</t>
  </si>
  <si>
    <t>оператор служби перевезень</t>
  </si>
  <si>
    <t>тваринник</t>
  </si>
  <si>
    <t>дояр</t>
  </si>
  <si>
    <t>озеленювач</t>
  </si>
  <si>
    <t>плодоовочівник</t>
  </si>
  <si>
    <t>сиросолільник</t>
  </si>
  <si>
    <t>електромонтер контактної мережі</t>
  </si>
  <si>
    <t>комірник</t>
  </si>
  <si>
    <t>вагар-обліковець</t>
  </si>
  <si>
    <t>сестра медична з масажу</t>
  </si>
  <si>
    <t>адміністратор (господар) залу</t>
  </si>
  <si>
    <t>офіс-адміністратор</t>
  </si>
  <si>
    <t xml:space="preserve">машиніст дробильних установок </t>
  </si>
  <si>
    <t>Професії, по яких середній розмір запропонованої  заробітної  плати є найбільшим станом на 01.05.2019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</si>
</sst>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.0_₴_-;\-* #,##0.0_₴_-;_-* &quot;-&quot;??_₴_-;_-@_-"/>
    <numFmt numFmtId="191" formatCode="_-* #,##0_₴_-;\-* #,##0_₴_-;_-* &quot;-&quot;??_₴_-;_-@_-"/>
    <numFmt numFmtId="192" formatCode="0.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8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9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80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4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/>
      <protection/>
    </xf>
    <xf numFmtId="0" fontId="3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5" fillId="0" borderId="0" xfId="522" applyNumberFormat="1" applyFont="1" applyFill="1">
      <alignment/>
      <protection/>
    </xf>
    <xf numFmtId="3" fontId="45" fillId="0" borderId="0" xfId="522" applyNumberFormat="1" applyFont="1" applyFill="1" applyAlignment="1">
      <alignment vertical="center"/>
      <protection/>
    </xf>
    <xf numFmtId="0" fontId="55" fillId="0" borderId="0" xfId="522" applyFont="1" applyFill="1">
      <alignment/>
      <protection/>
    </xf>
    <xf numFmtId="0" fontId="43" fillId="0" borderId="0" xfId="522" applyFont="1" applyFill="1">
      <alignment/>
      <protection/>
    </xf>
    <xf numFmtId="0" fontId="51" fillId="0" borderId="0" xfId="522" applyFont="1" applyFill="1">
      <alignment/>
      <protection/>
    </xf>
    <xf numFmtId="3" fontId="51" fillId="0" borderId="0" xfId="522" applyNumberFormat="1" applyFont="1" applyFill="1" applyAlignment="1">
      <alignment vertical="center"/>
      <protection/>
    </xf>
    <xf numFmtId="181" fontId="51" fillId="0" borderId="0" xfId="522" applyNumberFormat="1" applyFont="1" applyFill="1">
      <alignment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50" fillId="0" borderId="0" xfId="522" applyFont="1" applyFill="1" applyAlignment="1">
      <alignment horizontal="center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3" fontId="85" fillId="50" borderId="3" xfId="522" applyNumberFormat="1" applyFont="1" applyFill="1" applyBorder="1" applyAlignment="1">
      <alignment horizontal="center" vertical="center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3" fontId="86" fillId="50" borderId="3" xfId="522" applyNumberFormat="1" applyFont="1" applyFill="1" applyBorder="1" applyAlignment="1">
      <alignment horizontal="center" vertical="center"/>
      <protection/>
    </xf>
    <xf numFmtId="3" fontId="63" fillId="0" borderId="3" xfId="449" applyNumberFormat="1" applyFont="1" applyBorder="1" applyAlignment="1">
      <alignment horizontal="center" vertical="center" wrapText="1"/>
      <protection/>
    </xf>
    <xf numFmtId="3" fontId="43" fillId="0" borderId="3" xfId="449" applyNumberFormat="1" applyFont="1" applyBorder="1" applyAlignment="1">
      <alignment horizontal="center" vertical="center" wrapText="1"/>
      <protection/>
    </xf>
    <xf numFmtId="3" fontId="53" fillId="0" borderId="3" xfId="449" applyNumberFormat="1" applyFont="1" applyBorder="1" applyAlignment="1" applyProtection="1">
      <alignment horizontal="center" vertical="center"/>
      <protection locked="0"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181" fontId="43" fillId="0" borderId="3" xfId="449" applyNumberFormat="1" applyFont="1" applyBorder="1" applyAlignment="1">
      <alignment horizontal="center" vertical="center" wrapText="1"/>
      <protection/>
    </xf>
    <xf numFmtId="3" fontId="43" fillId="0" borderId="22" xfId="522" applyNumberFormat="1" applyFont="1" applyFill="1" applyBorder="1" applyAlignment="1">
      <alignment horizontal="center" vertical="center"/>
      <protection/>
    </xf>
    <xf numFmtId="3" fontId="43" fillId="0" borderId="3" xfId="522" applyNumberFormat="1" applyFont="1" applyFill="1" applyBorder="1" applyAlignment="1">
      <alignment horizontal="center" vertical="center" wrapText="1"/>
      <protection/>
    </xf>
    <xf numFmtId="3" fontId="43" fillId="0" borderId="23" xfId="522" applyNumberFormat="1" applyFont="1" applyFill="1" applyBorder="1" applyAlignment="1">
      <alignment horizontal="center" vertical="center"/>
      <protection/>
    </xf>
    <xf numFmtId="3" fontId="43" fillId="0" borderId="23" xfId="522" applyNumberFormat="1" applyFont="1" applyFill="1" applyBorder="1" applyAlignment="1">
      <alignment horizontal="center" vertical="center" wrapText="1"/>
      <protection/>
    </xf>
    <xf numFmtId="181" fontId="43" fillId="0" borderId="22" xfId="449" applyNumberFormat="1" applyFont="1" applyBorder="1" applyAlignment="1">
      <alignment horizontal="center" vertical="center" wrapText="1"/>
      <protection/>
    </xf>
    <xf numFmtId="189" fontId="53" fillId="0" borderId="24" xfId="449" applyNumberFormat="1" applyFont="1" applyBorder="1" applyAlignment="1">
      <alignment horizontal="center" vertical="center"/>
      <protection/>
    </xf>
    <xf numFmtId="3" fontId="51" fillId="0" borderId="25" xfId="522" applyNumberFormat="1" applyFont="1" applyFill="1" applyBorder="1" applyAlignment="1">
      <alignment horizontal="center" vertical="center"/>
      <protection/>
    </xf>
    <xf numFmtId="181" fontId="43" fillId="0" borderId="26" xfId="449" applyNumberFormat="1" applyFont="1" applyBorder="1" applyAlignment="1">
      <alignment horizontal="center" vertical="center" wrapText="1"/>
      <protection/>
    </xf>
    <xf numFmtId="189" fontId="53" fillId="0" borderId="3" xfId="449" applyNumberFormat="1" applyFont="1" applyBorder="1" applyAlignment="1">
      <alignment horizontal="center" vertical="center"/>
      <protection/>
    </xf>
    <xf numFmtId="3" fontId="42" fillId="50" borderId="3" xfId="0" applyNumberFormat="1" applyFont="1" applyFill="1" applyBorder="1" applyAlignment="1">
      <alignment horizontal="center" vertical="center"/>
    </xf>
    <xf numFmtId="3" fontId="42" fillId="50" borderId="3" xfId="501" applyNumberFormat="1" applyFont="1" applyFill="1" applyBorder="1" applyAlignment="1">
      <alignment horizontal="center" vertical="center" wrapText="1"/>
      <protection/>
    </xf>
    <xf numFmtId="0" fontId="2" fillId="50" borderId="0" xfId="50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3" fontId="43" fillId="0" borderId="3" xfId="449" applyNumberFormat="1" applyFont="1" applyFill="1" applyBorder="1" applyAlignment="1">
      <alignment horizontal="center" vertical="center" wrapText="1"/>
      <protection/>
    </xf>
    <xf numFmtId="189" fontId="53" fillId="0" borderId="26" xfId="449" applyNumberFormat="1" applyFont="1" applyFill="1" applyBorder="1" applyAlignment="1">
      <alignment horizontal="center" vertical="center"/>
      <protection/>
    </xf>
    <xf numFmtId="189" fontId="53" fillId="0" borderId="24" xfId="449" applyNumberFormat="1" applyFont="1" applyFill="1" applyBorder="1" applyAlignment="1">
      <alignment horizontal="center" vertical="center"/>
      <protection/>
    </xf>
    <xf numFmtId="189" fontId="53" fillId="0" borderId="3" xfId="449" applyNumberFormat="1" applyFont="1" applyFill="1" applyBorder="1" applyAlignment="1">
      <alignment horizontal="center" vertical="center"/>
      <protection/>
    </xf>
    <xf numFmtId="3" fontId="43" fillId="50" borderId="3" xfId="449" applyNumberFormat="1" applyFont="1" applyFill="1" applyBorder="1" applyAlignment="1">
      <alignment horizontal="center" vertical="center" wrapText="1"/>
      <protection/>
    </xf>
    <xf numFmtId="3" fontId="43" fillId="50" borderId="3" xfId="522" applyNumberFormat="1" applyFont="1" applyFill="1" applyBorder="1" applyAlignment="1">
      <alignment horizontal="center" vertical="center" wrapText="1"/>
      <protection/>
    </xf>
    <xf numFmtId="3" fontId="43" fillId="50" borderId="23" xfId="522" applyNumberFormat="1" applyFont="1" applyFill="1" applyBorder="1" applyAlignment="1">
      <alignment horizontal="center" vertical="center" wrapText="1"/>
      <protection/>
    </xf>
    <xf numFmtId="3" fontId="51" fillId="50" borderId="27" xfId="522" applyNumberFormat="1" applyFont="1" applyFill="1" applyBorder="1" applyAlignment="1">
      <alignment horizontal="center" vertical="center"/>
      <protection/>
    </xf>
    <xf numFmtId="0" fontId="7" fillId="50" borderId="0" xfId="522" applyFont="1" applyFill="1">
      <alignment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0" fontId="43" fillId="0" borderId="3" xfId="449" applyNumberFormat="1" applyFont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180" fontId="43" fillId="0" borderId="22" xfId="449" applyNumberFormat="1" applyFont="1" applyBorder="1" applyAlignment="1">
      <alignment horizontal="center" vertical="center" wrapText="1"/>
      <protection/>
    </xf>
    <xf numFmtId="0" fontId="3" fillId="0" borderId="28" xfId="522" applyFont="1" applyFill="1" applyBorder="1" applyAlignment="1">
      <alignment horizontal="left" vertical="center" wrapText="1"/>
      <protection/>
    </xf>
    <xf numFmtId="180" fontId="43" fillId="0" borderId="26" xfId="449" applyNumberFormat="1" applyFont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181" fontId="43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" fontId="8" fillId="50" borderId="3" xfId="449" applyNumberFormat="1" applyFont="1" applyFill="1" applyBorder="1" applyAlignment="1">
      <alignment horizontal="center" vertical="center" wrapText="1"/>
      <protection/>
    </xf>
    <xf numFmtId="0" fontId="53" fillId="0" borderId="3" xfId="521" applyFont="1" applyBorder="1" applyAlignment="1">
      <alignment vertical="center" wrapText="1"/>
      <protection/>
    </xf>
    <xf numFmtId="0" fontId="44" fillId="0" borderId="0" xfId="522" applyFont="1" applyFill="1" applyAlignment="1">
      <alignment horizontal="center"/>
      <protection/>
    </xf>
    <xf numFmtId="0" fontId="64" fillId="50" borderId="0" xfId="501" applyFont="1" applyFill="1">
      <alignment/>
      <protection/>
    </xf>
    <xf numFmtId="0" fontId="53" fillId="50" borderId="3" xfId="501" applyFont="1" applyFill="1" applyBorder="1" applyAlignment="1">
      <alignment horizontal="center" vertical="center" wrapText="1"/>
      <protection/>
    </xf>
    <xf numFmtId="0" fontId="65" fillId="50" borderId="0" xfId="501" applyFont="1" applyFill="1">
      <alignment/>
      <protection/>
    </xf>
    <xf numFmtId="0" fontId="6" fillId="50" borderId="0" xfId="501" applyFill="1">
      <alignment/>
      <protection/>
    </xf>
    <xf numFmtId="3" fontId="60" fillId="50" borderId="0" xfId="501" applyNumberFormat="1" applyFont="1" applyFill="1">
      <alignment/>
      <protection/>
    </xf>
    <xf numFmtId="3" fontId="42" fillId="50" borderId="3" xfId="501" applyNumberFormat="1" applyFont="1" applyFill="1" applyBorder="1" applyAlignment="1">
      <alignment horizontal="center" vertical="center"/>
      <protection/>
    </xf>
    <xf numFmtId="0" fontId="53" fillId="50" borderId="3" xfId="0" applyFont="1" applyFill="1" applyBorder="1" applyAlignment="1">
      <alignment vertical="center" wrapText="1"/>
    </xf>
    <xf numFmtId="0" fontId="42" fillId="51" borderId="3" xfId="501" applyFont="1" applyFill="1" applyBorder="1" applyAlignment="1">
      <alignment vertical="center" wrapText="1"/>
      <protection/>
    </xf>
    <xf numFmtId="3" fontId="42" fillId="51" borderId="3" xfId="501" applyNumberFormat="1" applyFont="1" applyFill="1" applyBorder="1" applyAlignment="1">
      <alignment horizontal="center" vertical="center" wrapText="1"/>
      <protection/>
    </xf>
    <xf numFmtId="3" fontId="42" fillId="50" borderId="3" xfId="0" applyNumberFormat="1" applyFont="1" applyFill="1" applyBorder="1" applyAlignment="1">
      <alignment horizontal="center" vertical="center" wrapText="1"/>
    </xf>
    <xf numFmtId="0" fontId="43" fillId="0" borderId="3" xfId="522" applyFont="1" applyFill="1" applyBorder="1" applyAlignment="1">
      <alignment horizontal="center" vertical="center" wrapText="1"/>
      <protection/>
    </xf>
    <xf numFmtId="1" fontId="69" fillId="50" borderId="3" xfId="449" applyNumberFormat="1" applyFont="1" applyFill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0" fontId="64" fillId="52" borderId="0" xfId="501" applyFont="1" applyFill="1">
      <alignment/>
      <protection/>
    </xf>
    <xf numFmtId="1" fontId="8" fillId="0" borderId="3" xfId="449" applyNumberFormat="1" applyFont="1" applyFill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3" fontId="48" fillId="0" borderId="3" xfId="449" applyNumberFormat="1" applyFont="1" applyFill="1" applyBorder="1" applyAlignment="1">
      <alignment horizontal="center" vertical="center" wrapText="1"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3" fontId="87" fillId="0" borderId="3" xfId="522" applyNumberFormat="1" applyFont="1" applyFill="1" applyBorder="1" applyAlignment="1">
      <alignment horizontal="center" vertical="center"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2" fontId="2" fillId="50" borderId="0" xfId="501" applyNumberFormat="1" applyFont="1" applyFill="1" applyAlignment="1">
      <alignment wrapText="1"/>
      <protection/>
    </xf>
    <xf numFmtId="2" fontId="2" fillId="50" borderId="3" xfId="501" applyNumberFormat="1" applyFont="1" applyFill="1" applyBorder="1" applyAlignment="1">
      <alignment horizontal="center" vertical="center" wrapText="1"/>
      <protection/>
    </xf>
    <xf numFmtId="0" fontId="9" fillId="50" borderId="3" xfId="0" applyFont="1" applyFill="1" applyBorder="1" applyAlignment="1">
      <alignment horizontal="left" vertical="center" wrapText="1"/>
    </xf>
    <xf numFmtId="2" fontId="9" fillId="50" borderId="3" xfId="501" applyNumberFormat="1" applyFont="1" applyFill="1" applyBorder="1" applyAlignment="1">
      <alignment horizontal="left" vertical="center" wrapText="1"/>
      <protection/>
    </xf>
    <xf numFmtId="0" fontId="4" fillId="50" borderId="0" xfId="501" applyFont="1" applyFill="1">
      <alignment/>
      <protection/>
    </xf>
    <xf numFmtId="0" fontId="4" fillId="50" borderId="3" xfId="501" applyFont="1" applyFill="1" applyBorder="1" applyAlignment="1">
      <alignment horizontal="center"/>
      <protection/>
    </xf>
    <xf numFmtId="0" fontId="2" fillId="50" borderId="3" xfId="501" applyFont="1" applyFill="1" applyBorder="1" applyAlignment="1">
      <alignment horizontal="center" vertical="center" wrapText="1"/>
      <protection/>
    </xf>
    <xf numFmtId="0" fontId="4" fillId="50" borderId="3" xfId="501" applyFont="1" applyFill="1" applyBorder="1" applyAlignment="1">
      <alignment horizontal="center" vertical="center"/>
      <protection/>
    </xf>
    <xf numFmtId="3" fontId="9" fillId="50" borderId="3" xfId="501" applyNumberFormat="1" applyFont="1" applyFill="1" applyBorder="1" applyAlignment="1">
      <alignment horizontal="center" vertical="center" wrapText="1"/>
      <protection/>
    </xf>
    <xf numFmtId="0" fontId="9" fillId="50" borderId="3" xfId="501" applyFont="1" applyFill="1" applyBorder="1" applyAlignment="1">
      <alignment horizontal="center" vertical="center"/>
      <protection/>
    </xf>
    <xf numFmtId="0" fontId="53" fillId="50" borderId="0" xfId="501" applyFont="1" applyFill="1">
      <alignment/>
      <protection/>
    </xf>
    <xf numFmtId="0" fontId="9" fillId="50" borderId="0" xfId="501" applyFont="1" applyFill="1">
      <alignment/>
      <protection/>
    </xf>
    <xf numFmtId="0" fontId="9" fillId="50" borderId="0" xfId="501" applyFont="1" applyFill="1" applyAlignment="1">
      <alignment/>
      <protection/>
    </xf>
    <xf numFmtId="0" fontId="53" fillId="0" borderId="0" xfId="501" applyFont="1" applyFill="1">
      <alignment/>
      <protection/>
    </xf>
    <xf numFmtId="0" fontId="2" fillId="0" borderId="0" xfId="501" applyFont="1" applyFill="1">
      <alignment/>
      <protection/>
    </xf>
    <xf numFmtId="0" fontId="67" fillId="0" borderId="3" xfId="501" applyFont="1" applyFill="1" applyBorder="1" applyAlignment="1">
      <alignment horizontal="center" vertical="center"/>
      <protection/>
    </xf>
    <xf numFmtId="2" fontId="4" fillId="0" borderId="3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3" fontId="68" fillId="0" borderId="3" xfId="501" applyNumberFormat="1" applyFont="1" applyFill="1" applyBorder="1" applyAlignment="1">
      <alignment horizontal="center" vertical="center" wrapText="1"/>
      <protection/>
    </xf>
    <xf numFmtId="0" fontId="2" fillId="0" borderId="0" xfId="501" applyFont="1" applyFill="1" applyAlignment="1">
      <alignment/>
      <protection/>
    </xf>
    <xf numFmtId="0" fontId="9" fillId="0" borderId="3" xfId="0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/>
    </xf>
    <xf numFmtId="2" fontId="9" fillId="0" borderId="3" xfId="501" applyNumberFormat="1" applyFont="1" applyFill="1" applyBorder="1" applyAlignment="1">
      <alignment horizontal="left" vertical="center" wrapText="1"/>
      <protection/>
    </xf>
    <xf numFmtId="3" fontId="68" fillId="0" borderId="3" xfId="501" applyNumberFormat="1" applyFont="1" applyFill="1" applyBorder="1" applyAlignment="1">
      <alignment horizontal="center" vertical="center"/>
      <protection/>
    </xf>
    <xf numFmtId="0" fontId="67" fillId="0" borderId="0" xfId="501" applyFont="1" applyFill="1">
      <alignment/>
      <protection/>
    </xf>
    <xf numFmtId="2" fontId="2" fillId="0" borderId="0" xfId="501" applyNumberFormat="1" applyFont="1" applyFill="1" applyAlignment="1">
      <alignment wrapText="1"/>
      <protection/>
    </xf>
    <xf numFmtId="3" fontId="9" fillId="0" borderId="0" xfId="501" applyNumberFormat="1" applyFont="1" applyFill="1" applyAlignment="1">
      <alignment horizontal="center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0" fontId="2" fillId="0" borderId="3" xfId="501" applyFont="1" applyFill="1" applyBorder="1" applyAlignment="1">
      <alignment horizontal="center" vertical="center" wrapText="1"/>
      <protection/>
    </xf>
    <xf numFmtId="3" fontId="2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0" xfId="501" applyFont="1" applyFill="1">
      <alignment/>
      <protection/>
    </xf>
    <xf numFmtId="0" fontId="9" fillId="0" borderId="3" xfId="501" applyFont="1" applyFill="1" applyBorder="1" applyAlignment="1">
      <alignment horizontal="left" vertical="center" wrapText="1"/>
      <protection/>
    </xf>
    <xf numFmtId="3" fontId="9" fillId="0" borderId="3" xfId="501" applyNumberFormat="1" applyFont="1" applyFill="1" applyBorder="1" applyAlignment="1">
      <alignment horizontal="center" vertical="center"/>
      <protection/>
    </xf>
    <xf numFmtId="3" fontId="2" fillId="0" borderId="0" xfId="501" applyNumberFormat="1" applyFont="1" applyFill="1">
      <alignment/>
      <protection/>
    </xf>
    <xf numFmtId="0" fontId="53" fillId="50" borderId="3" xfId="501" applyFont="1" applyFill="1" applyBorder="1" applyAlignment="1">
      <alignment vertical="center" wrapText="1"/>
      <protection/>
    </xf>
    <xf numFmtId="0" fontId="53" fillId="0" borderId="3" xfId="0" applyFont="1" applyBorder="1" applyAlignment="1">
      <alignment vertical="center" wrapText="1"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8" fillId="0" borderId="3" xfId="522" applyFont="1" applyFill="1" applyBorder="1" applyAlignment="1">
      <alignment horizontal="center" vertic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45" fillId="0" borderId="3" xfId="522" applyFont="1" applyFill="1" applyBorder="1" applyAlignment="1">
      <alignment horizont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50" fillId="0" borderId="3" xfId="522" applyFont="1" applyFill="1" applyBorder="1" applyAlignment="1">
      <alignment horizontal="center"/>
      <protection/>
    </xf>
    <xf numFmtId="0" fontId="59" fillId="50" borderId="0" xfId="501" applyFont="1" applyFill="1" applyAlignment="1">
      <alignment horizontal="center" vertical="center" wrapText="1"/>
      <protection/>
    </xf>
    <xf numFmtId="0" fontId="4" fillId="50" borderId="3" xfId="501" applyFont="1" applyFill="1" applyBorder="1" applyAlignment="1">
      <alignment horizontal="center"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9" fillId="50" borderId="3" xfId="501" applyFont="1" applyFill="1" applyBorder="1" applyAlignment="1">
      <alignment horizontal="center" vertical="center" wrapText="1"/>
      <protection/>
    </xf>
    <xf numFmtId="0" fontId="9" fillId="50" borderId="3" xfId="501" applyNumberFormat="1" applyFont="1" applyFill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0" fontId="66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0" fontId="9" fillId="0" borderId="3" xfId="501" applyNumberFormat="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0" fontId="59" fillId="0" borderId="3" xfId="501" applyFont="1" applyFill="1" applyBorder="1" applyAlignment="1">
      <alignment horizontal="center" vertical="center" wrapText="1"/>
      <protection/>
    </xf>
    <xf numFmtId="0" fontId="51" fillId="50" borderId="3" xfId="522" applyFont="1" applyFill="1" applyBorder="1" applyAlignment="1">
      <alignment horizontal="center"/>
      <protection/>
    </xf>
    <xf numFmtId="0" fontId="69" fillId="50" borderId="3" xfId="522" applyFont="1" applyFill="1" applyBorder="1" applyAlignment="1">
      <alignment horizontal="center" vertical="center" wrapText="1"/>
      <protection/>
    </xf>
    <xf numFmtId="0" fontId="44" fillId="0" borderId="0" xfId="522" applyFont="1" applyFill="1" applyAlignment="1">
      <alignment horizont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2" fontId="3" fillId="0" borderId="3" xfId="522" applyNumberFormat="1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  <xf numFmtId="0" fontId="51" fillId="0" borderId="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00%20&#1057;&#1040;&#1049;&#1058;\2017%20&#1046;&#1080;&#1090;&#1086;&#1084;&#1080;&#1088;\2.2.%20&#1055;&#1086;&#1087;&#1080;&#1090;%20&#1090;&#1072;%20&#1087;&#1088;&#1086;&#1087;&#1086;&#1079;&#1080;&#1094;&#1110;&#1103;%20&#1085;&#1072;%20&#1088;&#1080;&#1085;&#1082;&#1091;%20&#1087;&#1088;&#1072;&#1094;&#1110;%20&#1091;%20&#1088;&#1086;&#1079;&#1088;&#1110;&#1079;&#1110;%20&#1087;&#1088;&#1086;&#1092;&#1077;&#1089;&#1110;&#1081;%20&#1090;&#1072;%20&#1074;&#1080;&#1076;&#1110;&#1074;%20&#1076;&#1110;&#1103;&#1083;&#1100;&#1085;&#1086;&#1089;&#1090;&#1110;\&#1044;&#1086;&#1090;&#1072;&#1090;&#1082;&#1080;%20&#1075;&#1086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8"/>
  <sheetViews>
    <sheetView tabSelected="1"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3.7109375" style="5" customWidth="1"/>
    <col min="8" max="8" width="8.8515625" style="5" customWidth="1"/>
    <col min="9" max="9" width="43.00390625" style="5" customWidth="1"/>
    <col min="10" max="16384" width="8.8515625" style="5" customWidth="1"/>
  </cols>
  <sheetData>
    <row r="1" spans="1:7" s="1" customFormat="1" ht="20.25">
      <c r="A1" s="132" t="s">
        <v>89</v>
      </c>
      <c r="B1" s="132"/>
      <c r="C1" s="132"/>
      <c r="D1" s="132"/>
      <c r="E1" s="132"/>
      <c r="F1" s="132"/>
      <c r="G1" s="132"/>
    </row>
    <row r="2" spans="1:7" s="1" customFormat="1" ht="19.5" customHeight="1">
      <c r="A2" s="133" t="s">
        <v>8</v>
      </c>
      <c r="B2" s="133"/>
      <c r="C2" s="133"/>
      <c r="D2" s="133"/>
      <c r="E2" s="133"/>
      <c r="F2" s="133"/>
      <c r="G2" s="133"/>
    </row>
    <row r="3" spans="1:7" s="3" customFormat="1" ht="30.75" customHeight="1">
      <c r="A3" s="2"/>
      <c r="B3" s="2"/>
      <c r="C3" s="2"/>
      <c r="D3" s="2"/>
      <c r="E3" s="2"/>
      <c r="F3" s="2"/>
      <c r="G3" s="2"/>
    </row>
    <row r="4" spans="1:7" s="3" customFormat="1" ht="30.75" customHeight="1">
      <c r="A4" s="136"/>
      <c r="B4" s="134" t="s">
        <v>212</v>
      </c>
      <c r="C4" s="134"/>
      <c r="D4" s="135" t="s">
        <v>31</v>
      </c>
      <c r="E4" s="134" t="s">
        <v>213</v>
      </c>
      <c r="F4" s="134"/>
      <c r="G4" s="135" t="s">
        <v>31</v>
      </c>
    </row>
    <row r="5" spans="1:9" s="3" customFormat="1" ht="68.25" customHeight="1">
      <c r="A5" s="136"/>
      <c r="B5" s="86" t="s">
        <v>128</v>
      </c>
      <c r="C5" s="86" t="s">
        <v>141</v>
      </c>
      <c r="D5" s="135"/>
      <c r="E5" s="86" t="s">
        <v>128</v>
      </c>
      <c r="F5" s="86" t="s">
        <v>142</v>
      </c>
      <c r="G5" s="135"/>
      <c r="I5" s="3" t="s">
        <v>143</v>
      </c>
    </row>
    <row r="6" spans="1:7" s="8" customFormat="1" ht="34.5" customHeight="1">
      <c r="A6" s="61" t="s">
        <v>32</v>
      </c>
      <c r="B6" s="87">
        <f>SUM(B7:B25)</f>
        <v>16937</v>
      </c>
      <c r="C6" s="87">
        <f>SUM(C7:C25)</f>
        <v>16956</v>
      </c>
      <c r="D6" s="89">
        <f>ROUND(C6/B6*100,1)</f>
        <v>100.1</v>
      </c>
      <c r="E6" s="90">
        <f>SUM(E7:E25)</f>
        <v>3096</v>
      </c>
      <c r="F6" s="90">
        <f>SUM(F7:F25)</f>
        <v>3231</v>
      </c>
      <c r="G6" s="89">
        <f>ROUND(F6/E6*100,1)</f>
        <v>104.4</v>
      </c>
    </row>
    <row r="7" spans="1:9" ht="60" customHeight="1">
      <c r="A7" s="66" t="s">
        <v>10</v>
      </c>
      <c r="B7" s="88">
        <v>2849</v>
      </c>
      <c r="C7" s="91">
        <v>2526</v>
      </c>
      <c r="D7" s="89">
        <f aca="true" t="shared" si="0" ref="D7:D25">ROUND(C7/B7*100,1)</f>
        <v>88.7</v>
      </c>
      <c r="E7" s="88">
        <v>383</v>
      </c>
      <c r="F7" s="92">
        <v>312</v>
      </c>
      <c r="G7" s="89">
        <f aca="true" t="shared" si="1" ref="G7:G25">ROUND(F7/E7*100,1)</f>
        <v>81.5</v>
      </c>
      <c r="I7" s="9"/>
    </row>
    <row r="8" spans="1:9" ht="44.25" customHeight="1">
      <c r="A8" s="66" t="s">
        <v>11</v>
      </c>
      <c r="B8" s="88">
        <v>485</v>
      </c>
      <c r="C8" s="91">
        <v>516</v>
      </c>
      <c r="D8" s="89">
        <f t="shared" si="0"/>
        <v>106.4</v>
      </c>
      <c r="E8" s="88">
        <v>93</v>
      </c>
      <c r="F8" s="92">
        <v>96</v>
      </c>
      <c r="G8" s="89">
        <f t="shared" si="1"/>
        <v>103.2</v>
      </c>
      <c r="I8" s="9"/>
    </row>
    <row r="9" spans="1:9" s="10" customFormat="1" ht="27.75" customHeight="1">
      <c r="A9" s="66" t="s">
        <v>12</v>
      </c>
      <c r="B9" s="88">
        <v>4524</v>
      </c>
      <c r="C9" s="91">
        <v>4733</v>
      </c>
      <c r="D9" s="89">
        <f t="shared" si="0"/>
        <v>104.6</v>
      </c>
      <c r="E9" s="88">
        <v>954</v>
      </c>
      <c r="F9" s="92">
        <v>952</v>
      </c>
      <c r="G9" s="89">
        <f t="shared" si="1"/>
        <v>99.8</v>
      </c>
      <c r="H9" s="5"/>
      <c r="I9" s="9"/>
    </row>
    <row r="10" spans="1:11" ht="43.5" customHeight="1">
      <c r="A10" s="66" t="s">
        <v>13</v>
      </c>
      <c r="B10" s="88">
        <v>180</v>
      </c>
      <c r="C10" s="91">
        <v>363</v>
      </c>
      <c r="D10" s="89">
        <f t="shared" si="0"/>
        <v>201.7</v>
      </c>
      <c r="E10" s="88">
        <v>27</v>
      </c>
      <c r="F10" s="92">
        <v>60</v>
      </c>
      <c r="G10" s="89">
        <f t="shared" si="1"/>
        <v>222.2</v>
      </c>
      <c r="I10" s="9"/>
      <c r="K10" s="11"/>
    </row>
    <row r="11" spans="1:9" ht="42" customHeight="1">
      <c r="A11" s="66" t="s">
        <v>14</v>
      </c>
      <c r="B11" s="88">
        <v>257</v>
      </c>
      <c r="C11" s="91">
        <v>202</v>
      </c>
      <c r="D11" s="89">
        <f t="shared" si="0"/>
        <v>78.6</v>
      </c>
      <c r="E11" s="88">
        <v>48</v>
      </c>
      <c r="F11" s="92">
        <v>44</v>
      </c>
      <c r="G11" s="89">
        <f t="shared" si="1"/>
        <v>91.7</v>
      </c>
      <c r="I11" s="9"/>
    </row>
    <row r="12" spans="1:9" ht="26.25" customHeight="1">
      <c r="A12" s="66" t="s">
        <v>15</v>
      </c>
      <c r="B12" s="88">
        <v>434</v>
      </c>
      <c r="C12" s="91">
        <v>518</v>
      </c>
      <c r="D12" s="89">
        <f t="shared" si="0"/>
        <v>119.4</v>
      </c>
      <c r="E12" s="88">
        <v>77</v>
      </c>
      <c r="F12" s="92">
        <v>117</v>
      </c>
      <c r="G12" s="89">
        <f t="shared" si="1"/>
        <v>151.9</v>
      </c>
      <c r="I12" s="9"/>
    </row>
    <row r="13" spans="1:9" ht="57" customHeight="1">
      <c r="A13" s="66" t="s">
        <v>16</v>
      </c>
      <c r="B13" s="88">
        <v>2654</v>
      </c>
      <c r="C13" s="91">
        <v>2420</v>
      </c>
      <c r="D13" s="89">
        <f t="shared" si="0"/>
        <v>91.2</v>
      </c>
      <c r="E13" s="88">
        <v>576</v>
      </c>
      <c r="F13" s="92">
        <v>595</v>
      </c>
      <c r="G13" s="89">
        <f t="shared" si="1"/>
        <v>103.3</v>
      </c>
      <c r="I13" s="9"/>
    </row>
    <row r="14" spans="1:9" ht="42" customHeight="1">
      <c r="A14" s="66" t="s">
        <v>17</v>
      </c>
      <c r="B14" s="88">
        <v>702</v>
      </c>
      <c r="C14" s="91">
        <v>779</v>
      </c>
      <c r="D14" s="89">
        <f t="shared" si="0"/>
        <v>111</v>
      </c>
      <c r="E14" s="88">
        <v>208</v>
      </c>
      <c r="F14" s="92">
        <v>225</v>
      </c>
      <c r="G14" s="89">
        <f t="shared" si="1"/>
        <v>108.2</v>
      </c>
      <c r="I14" s="9"/>
    </row>
    <row r="15" spans="1:9" ht="41.25" customHeight="1">
      <c r="A15" s="66" t="s">
        <v>18</v>
      </c>
      <c r="B15" s="88">
        <v>447</v>
      </c>
      <c r="C15" s="91">
        <v>454</v>
      </c>
      <c r="D15" s="89">
        <f t="shared" si="0"/>
        <v>101.6</v>
      </c>
      <c r="E15" s="88">
        <v>89</v>
      </c>
      <c r="F15" s="92">
        <v>95</v>
      </c>
      <c r="G15" s="89">
        <f t="shared" si="1"/>
        <v>106.7</v>
      </c>
      <c r="I15" s="9"/>
    </row>
    <row r="16" spans="1:9" ht="24" customHeight="1">
      <c r="A16" s="66" t="s">
        <v>19</v>
      </c>
      <c r="B16" s="88">
        <v>107</v>
      </c>
      <c r="C16" s="91">
        <v>106</v>
      </c>
      <c r="D16" s="89">
        <f t="shared" si="0"/>
        <v>99.1</v>
      </c>
      <c r="E16" s="88">
        <v>43</v>
      </c>
      <c r="F16" s="92">
        <v>42</v>
      </c>
      <c r="G16" s="89">
        <f t="shared" si="1"/>
        <v>97.7</v>
      </c>
      <c r="I16" s="9"/>
    </row>
    <row r="17" spans="1:9" ht="24" customHeight="1">
      <c r="A17" s="66" t="s">
        <v>20</v>
      </c>
      <c r="B17" s="88">
        <v>49</v>
      </c>
      <c r="C17" s="91">
        <v>83</v>
      </c>
      <c r="D17" s="89">
        <f t="shared" si="0"/>
        <v>169.4</v>
      </c>
      <c r="E17" s="88">
        <v>7</v>
      </c>
      <c r="F17" s="92">
        <v>31</v>
      </c>
      <c r="G17" s="89">
        <f t="shared" si="1"/>
        <v>442.9</v>
      </c>
      <c r="I17" s="9"/>
    </row>
    <row r="18" spans="1:9" ht="24" customHeight="1">
      <c r="A18" s="66" t="s">
        <v>21</v>
      </c>
      <c r="B18" s="88">
        <v>175</v>
      </c>
      <c r="C18" s="91">
        <v>127</v>
      </c>
      <c r="D18" s="89">
        <f t="shared" si="0"/>
        <v>72.6</v>
      </c>
      <c r="E18" s="88">
        <v>39</v>
      </c>
      <c r="F18" s="92">
        <v>18</v>
      </c>
      <c r="G18" s="89">
        <f t="shared" si="1"/>
        <v>46.2</v>
      </c>
      <c r="I18" s="9"/>
    </row>
    <row r="19" spans="1:9" ht="41.25" customHeight="1">
      <c r="A19" s="66" t="s">
        <v>22</v>
      </c>
      <c r="B19" s="88">
        <v>179</v>
      </c>
      <c r="C19" s="91">
        <v>147</v>
      </c>
      <c r="D19" s="89">
        <f t="shared" si="0"/>
        <v>82.1</v>
      </c>
      <c r="E19" s="88">
        <v>47</v>
      </c>
      <c r="F19" s="92">
        <v>35</v>
      </c>
      <c r="G19" s="89">
        <f t="shared" si="1"/>
        <v>74.5</v>
      </c>
      <c r="I19" s="9"/>
    </row>
    <row r="20" spans="1:9" ht="41.25" customHeight="1">
      <c r="A20" s="66" t="s">
        <v>23</v>
      </c>
      <c r="B20" s="88">
        <v>358</v>
      </c>
      <c r="C20" s="91">
        <v>279</v>
      </c>
      <c r="D20" s="89">
        <f t="shared" si="0"/>
        <v>77.9</v>
      </c>
      <c r="E20" s="88">
        <v>52</v>
      </c>
      <c r="F20" s="92">
        <v>58</v>
      </c>
      <c r="G20" s="89">
        <f t="shared" si="1"/>
        <v>111.5</v>
      </c>
      <c r="I20" s="9"/>
    </row>
    <row r="21" spans="1:9" ht="42.75" customHeight="1">
      <c r="A21" s="66" t="s">
        <v>24</v>
      </c>
      <c r="B21" s="88">
        <v>1333</v>
      </c>
      <c r="C21" s="91">
        <v>1185</v>
      </c>
      <c r="D21" s="89">
        <f t="shared" si="0"/>
        <v>88.9</v>
      </c>
      <c r="E21" s="88">
        <v>220</v>
      </c>
      <c r="F21" s="92">
        <v>250</v>
      </c>
      <c r="G21" s="89">
        <f t="shared" si="1"/>
        <v>113.6</v>
      </c>
      <c r="I21" s="9"/>
    </row>
    <row r="22" spans="1:9" ht="24" customHeight="1">
      <c r="A22" s="66" t="s">
        <v>25</v>
      </c>
      <c r="B22" s="88">
        <v>881</v>
      </c>
      <c r="C22" s="91">
        <v>1063</v>
      </c>
      <c r="D22" s="89">
        <f t="shared" si="0"/>
        <v>120.7</v>
      </c>
      <c r="E22" s="88">
        <v>79</v>
      </c>
      <c r="F22" s="92">
        <v>116</v>
      </c>
      <c r="G22" s="89">
        <f t="shared" si="1"/>
        <v>146.8</v>
      </c>
      <c r="I22" s="9"/>
    </row>
    <row r="23" spans="1:9" ht="42.75" customHeight="1">
      <c r="A23" s="66" t="s">
        <v>26</v>
      </c>
      <c r="B23" s="88">
        <v>1062</v>
      </c>
      <c r="C23" s="91">
        <v>1202</v>
      </c>
      <c r="D23" s="89">
        <f t="shared" si="0"/>
        <v>113.2</v>
      </c>
      <c r="E23" s="88">
        <v>98</v>
      </c>
      <c r="F23" s="92">
        <v>129</v>
      </c>
      <c r="G23" s="89">
        <f t="shared" si="1"/>
        <v>131.6</v>
      </c>
      <c r="I23" s="9"/>
    </row>
    <row r="24" spans="1:9" ht="36.75" customHeight="1">
      <c r="A24" s="66" t="s">
        <v>27</v>
      </c>
      <c r="B24" s="88">
        <v>157</v>
      </c>
      <c r="C24" s="91">
        <v>135</v>
      </c>
      <c r="D24" s="89">
        <f t="shared" si="0"/>
        <v>86</v>
      </c>
      <c r="E24" s="88">
        <v>31</v>
      </c>
      <c r="F24" s="92">
        <v>27</v>
      </c>
      <c r="G24" s="89">
        <f t="shared" si="1"/>
        <v>87.1</v>
      </c>
      <c r="I24" s="9"/>
    </row>
    <row r="25" spans="1:9" ht="27.75" customHeight="1">
      <c r="A25" s="66" t="s">
        <v>28</v>
      </c>
      <c r="B25" s="88">
        <v>104</v>
      </c>
      <c r="C25" s="91">
        <v>118</v>
      </c>
      <c r="D25" s="89">
        <f t="shared" si="0"/>
        <v>113.5</v>
      </c>
      <c r="E25" s="88">
        <v>25</v>
      </c>
      <c r="F25" s="92">
        <v>29</v>
      </c>
      <c r="G25" s="89">
        <f t="shared" si="1"/>
        <v>116</v>
      </c>
      <c r="I25" s="9"/>
    </row>
    <row r="26" spans="1:9" ht="15.75">
      <c r="A26" s="6"/>
      <c r="B26" s="6"/>
      <c r="C26" s="6"/>
      <c r="D26" s="6"/>
      <c r="E26" s="6"/>
      <c r="F26" s="6"/>
      <c r="G26" s="6"/>
      <c r="I26" s="9"/>
    </row>
    <row r="27" spans="1:9" ht="15.75">
      <c r="A27" s="6"/>
      <c r="B27" s="6"/>
      <c r="C27" s="6"/>
      <c r="D27" s="6"/>
      <c r="E27" s="6"/>
      <c r="F27" s="6"/>
      <c r="G27" s="6"/>
      <c r="I27" s="9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 vertic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20"/>
  <sheetViews>
    <sheetView view="pageBreakPreview" zoomScaleNormal="75" zoomScaleSheetLayoutView="100" zoomScalePageLayoutView="0" workbookViewId="0" topLeftCell="A1">
      <selection activeCell="A3" sqref="A3:A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59" t="s">
        <v>218</v>
      </c>
      <c r="B1" s="159"/>
      <c r="C1" s="159"/>
      <c r="D1" s="159"/>
    </row>
    <row r="2" spans="1:4" s="1" customFormat="1" ht="12.75" customHeight="1">
      <c r="A2" s="27"/>
      <c r="B2" s="27"/>
      <c r="C2" s="27"/>
      <c r="D2" s="27"/>
    </row>
    <row r="3" spans="1:4" s="3" customFormat="1" ht="25.5" customHeight="1">
      <c r="A3" s="136"/>
      <c r="B3" s="163" t="s">
        <v>39</v>
      </c>
      <c r="C3" s="163" t="s">
        <v>40</v>
      </c>
      <c r="D3" s="163" t="s">
        <v>90</v>
      </c>
    </row>
    <row r="4" spans="1:4" s="3" customFormat="1" ht="82.5" customHeight="1">
      <c r="A4" s="136"/>
      <c r="B4" s="163"/>
      <c r="C4" s="163"/>
      <c r="D4" s="163"/>
    </row>
    <row r="5" spans="1:6" s="4" customFormat="1" ht="34.5" customHeight="1">
      <c r="A5" s="59" t="s">
        <v>32</v>
      </c>
      <c r="B5" s="12">
        <f>SUM(B6:B14)</f>
        <v>3231</v>
      </c>
      <c r="C5" s="12">
        <f>SUM(C6:C14)</f>
        <v>14154</v>
      </c>
      <c r="D5" s="12">
        <f>C5/B5</f>
        <v>4.380687093779016</v>
      </c>
      <c r="F5" s="13"/>
    </row>
    <row r="6" spans="1:10" ht="51" customHeight="1">
      <c r="A6" s="70" t="s">
        <v>34</v>
      </c>
      <c r="B6" s="14">
        <f>2!F7</f>
        <v>215</v>
      </c>
      <c r="C6" s="14">
        <f>'8 '!F6</f>
        <v>1811</v>
      </c>
      <c r="D6" s="12">
        <f aca="true" t="shared" si="0" ref="D6:D14">C6/B6</f>
        <v>8.423255813953489</v>
      </c>
      <c r="E6" s="4"/>
      <c r="F6" s="13"/>
      <c r="G6" s="16"/>
      <c r="J6" s="16"/>
    </row>
    <row r="7" spans="1:10" ht="35.25" customHeight="1">
      <c r="A7" s="70" t="s">
        <v>3</v>
      </c>
      <c r="B7" s="14">
        <f>2!F8</f>
        <v>283</v>
      </c>
      <c r="C7" s="14">
        <f>'8 '!F7</f>
        <v>986</v>
      </c>
      <c r="D7" s="12">
        <f t="shared" si="0"/>
        <v>3.4840989399293285</v>
      </c>
      <c r="E7" s="4"/>
      <c r="F7" s="13"/>
      <c r="G7" s="16"/>
      <c r="J7" s="16"/>
    </row>
    <row r="8" spans="1:10" s="10" customFormat="1" ht="25.5" customHeight="1">
      <c r="A8" s="70" t="s">
        <v>2</v>
      </c>
      <c r="B8" s="14">
        <f>2!F9</f>
        <v>262</v>
      </c>
      <c r="C8" s="14">
        <f>'8 '!F8</f>
        <v>1279</v>
      </c>
      <c r="D8" s="12">
        <f t="shared" si="0"/>
        <v>4.8816793893129775</v>
      </c>
      <c r="E8" s="4"/>
      <c r="F8" s="13"/>
      <c r="G8" s="16"/>
      <c r="H8" s="5"/>
      <c r="J8" s="16"/>
    </row>
    <row r="9" spans="1:10" ht="36.75" customHeight="1">
      <c r="A9" s="70" t="s">
        <v>1</v>
      </c>
      <c r="B9" s="14">
        <f>2!F10</f>
        <v>101</v>
      </c>
      <c r="C9" s="14">
        <f>'8 '!F9</f>
        <v>801</v>
      </c>
      <c r="D9" s="12">
        <f t="shared" si="0"/>
        <v>7.930693069306931</v>
      </c>
      <c r="E9" s="4"/>
      <c r="F9" s="13"/>
      <c r="G9" s="16"/>
      <c r="J9" s="16"/>
    </row>
    <row r="10" spans="1:10" ht="28.5" customHeight="1">
      <c r="A10" s="70" t="s">
        <v>5</v>
      </c>
      <c r="B10" s="14">
        <f>2!F11</f>
        <v>527</v>
      </c>
      <c r="C10" s="14">
        <f>'8 '!F10</f>
        <v>2270</v>
      </c>
      <c r="D10" s="12">
        <f t="shared" si="0"/>
        <v>4.307400379506642</v>
      </c>
      <c r="E10" s="4"/>
      <c r="F10" s="13"/>
      <c r="G10" s="16"/>
      <c r="J10" s="16"/>
    </row>
    <row r="11" spans="1:10" ht="59.25" customHeight="1">
      <c r="A11" s="70" t="s">
        <v>30</v>
      </c>
      <c r="B11" s="14">
        <f>2!F12</f>
        <v>59</v>
      </c>
      <c r="C11" s="14">
        <f>'8 '!F11</f>
        <v>608</v>
      </c>
      <c r="D11" s="12">
        <f t="shared" si="0"/>
        <v>10.305084745762711</v>
      </c>
      <c r="E11" s="4"/>
      <c r="F11" s="13"/>
      <c r="G11" s="16"/>
      <c r="J11" s="16"/>
    </row>
    <row r="12" spans="1:17" ht="33.75" customHeight="1">
      <c r="A12" s="70" t="s">
        <v>6</v>
      </c>
      <c r="B12" s="14">
        <f>2!F13</f>
        <v>692</v>
      </c>
      <c r="C12" s="14">
        <f>'8 '!F12</f>
        <v>1328</v>
      </c>
      <c r="D12" s="12">
        <f t="shared" si="0"/>
        <v>1.9190751445086704</v>
      </c>
      <c r="E12" s="4"/>
      <c r="F12" s="13"/>
      <c r="G12" s="16"/>
      <c r="J12" s="16"/>
      <c r="Q12" s="7"/>
    </row>
    <row r="13" spans="1:17" ht="75" customHeight="1">
      <c r="A13" s="70" t="s">
        <v>7</v>
      </c>
      <c r="B13" s="14">
        <f>2!F14</f>
        <v>662</v>
      </c>
      <c r="C13" s="14">
        <f>'8 '!F13</f>
        <v>2511</v>
      </c>
      <c r="D13" s="12">
        <f t="shared" si="0"/>
        <v>3.793051359516616</v>
      </c>
      <c r="E13" s="4"/>
      <c r="F13" s="13"/>
      <c r="G13" s="16"/>
      <c r="J13" s="16"/>
      <c r="Q13" s="7"/>
    </row>
    <row r="14" spans="1:17" ht="40.5" customHeight="1">
      <c r="A14" s="70" t="s">
        <v>35</v>
      </c>
      <c r="B14" s="14">
        <f>2!F15</f>
        <v>430</v>
      </c>
      <c r="C14" s="14">
        <f>'8 '!F14</f>
        <v>2560</v>
      </c>
      <c r="D14" s="12">
        <f t="shared" si="0"/>
        <v>5.953488372093023</v>
      </c>
      <c r="E14" s="4"/>
      <c r="F14" s="13"/>
      <c r="G14" s="16"/>
      <c r="J14" s="16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T21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37" t="s">
        <v>89</v>
      </c>
      <c r="B1" s="137"/>
      <c r="C1" s="137"/>
      <c r="D1" s="137"/>
      <c r="E1" s="137"/>
      <c r="F1" s="137"/>
      <c r="G1" s="137"/>
    </row>
    <row r="2" spans="1:7" s="1" customFormat="1" ht="19.5" customHeight="1">
      <c r="A2" s="138" t="s">
        <v>33</v>
      </c>
      <c r="B2" s="138"/>
      <c r="C2" s="138"/>
      <c r="D2" s="138"/>
      <c r="E2" s="138"/>
      <c r="F2" s="138"/>
      <c r="G2" s="138"/>
    </row>
    <row r="3" spans="1:7" s="1" customFormat="1" ht="19.5" customHeight="1">
      <c r="A3" s="27"/>
      <c r="B3" s="27"/>
      <c r="C3" s="27"/>
      <c r="D3" s="27"/>
      <c r="E3" s="27"/>
      <c r="F3" s="27"/>
      <c r="G3" s="27"/>
    </row>
    <row r="4" spans="1:7" s="1" customFormat="1" ht="32.25" customHeight="1">
      <c r="A4" s="140"/>
      <c r="B4" s="134" t="s">
        <v>212</v>
      </c>
      <c r="C4" s="134"/>
      <c r="D4" s="139" t="s">
        <v>31</v>
      </c>
      <c r="E4" s="134" t="s">
        <v>213</v>
      </c>
      <c r="F4" s="134"/>
      <c r="G4" s="139" t="s">
        <v>31</v>
      </c>
    </row>
    <row r="5" spans="1:7" s="3" customFormat="1" ht="27.75" customHeight="1">
      <c r="A5" s="140"/>
      <c r="B5" s="69" t="s">
        <v>128</v>
      </c>
      <c r="C5" s="69" t="s">
        <v>141</v>
      </c>
      <c r="D5" s="139"/>
      <c r="E5" s="69" t="s">
        <v>128</v>
      </c>
      <c r="F5" s="69" t="s">
        <v>141</v>
      </c>
      <c r="G5" s="139"/>
    </row>
    <row r="6" spans="1:9" s="4" customFormat="1" ht="34.5" customHeight="1">
      <c r="A6" s="59" t="s">
        <v>32</v>
      </c>
      <c r="B6" s="12">
        <f>SUM(B7:B15)</f>
        <v>16937</v>
      </c>
      <c r="C6" s="12">
        <f>SUM(C7:C15)</f>
        <v>16956</v>
      </c>
      <c r="D6" s="24">
        <f>ROUND(C6/B6*100,1)</f>
        <v>100.1</v>
      </c>
      <c r="E6" s="12">
        <f>SUM(E7:E15)</f>
        <v>3096</v>
      </c>
      <c r="F6" s="12">
        <f>SUM(F7:F15)</f>
        <v>3231</v>
      </c>
      <c r="G6" s="67">
        <f>ROUND(F6/E6*100,1)</f>
        <v>104.4</v>
      </c>
      <c r="I6" s="13"/>
    </row>
    <row r="7" spans="1:13" ht="57.75" customHeight="1">
      <c r="A7" s="70" t="s">
        <v>34</v>
      </c>
      <c r="B7" s="14">
        <v>1155</v>
      </c>
      <c r="C7" s="15">
        <v>1001</v>
      </c>
      <c r="D7" s="24">
        <f aca="true" t="shared" si="0" ref="D7:D15">ROUND(C7/B7*100,1)</f>
        <v>86.7</v>
      </c>
      <c r="E7" s="15">
        <v>210</v>
      </c>
      <c r="F7" s="15">
        <v>215</v>
      </c>
      <c r="G7" s="67">
        <f aca="true" t="shared" si="1" ref="G7:G15">ROUND(F7/E7*100,1)</f>
        <v>102.4</v>
      </c>
      <c r="I7" s="13"/>
      <c r="J7" s="16"/>
      <c r="M7" s="16"/>
    </row>
    <row r="8" spans="1:13" ht="35.25" customHeight="1">
      <c r="A8" s="70" t="s">
        <v>3</v>
      </c>
      <c r="B8" s="14">
        <v>1437</v>
      </c>
      <c r="C8" s="15">
        <v>1392</v>
      </c>
      <c r="D8" s="24">
        <f t="shared" si="0"/>
        <v>96.9</v>
      </c>
      <c r="E8" s="14">
        <v>218</v>
      </c>
      <c r="F8" s="15">
        <v>283</v>
      </c>
      <c r="G8" s="67">
        <f t="shared" si="1"/>
        <v>129.8</v>
      </c>
      <c r="I8" s="13"/>
      <c r="J8" s="16"/>
      <c r="M8" s="16"/>
    </row>
    <row r="9" spans="1:13" s="10" customFormat="1" ht="25.5" customHeight="1">
      <c r="A9" s="70" t="s">
        <v>2</v>
      </c>
      <c r="B9" s="14">
        <v>1602</v>
      </c>
      <c r="C9" s="15">
        <v>1553</v>
      </c>
      <c r="D9" s="24">
        <f t="shared" si="0"/>
        <v>96.9</v>
      </c>
      <c r="E9" s="14">
        <v>212</v>
      </c>
      <c r="F9" s="15">
        <v>262</v>
      </c>
      <c r="G9" s="67">
        <f t="shared" si="1"/>
        <v>123.6</v>
      </c>
      <c r="H9" s="5"/>
      <c r="I9" s="13"/>
      <c r="J9" s="16"/>
      <c r="K9" s="5"/>
      <c r="M9" s="16"/>
    </row>
    <row r="10" spans="1:13" ht="36.75" customHeight="1">
      <c r="A10" s="70" t="s">
        <v>1</v>
      </c>
      <c r="B10" s="14">
        <v>509</v>
      </c>
      <c r="C10" s="15">
        <v>512</v>
      </c>
      <c r="D10" s="24">
        <f t="shared" si="0"/>
        <v>100.6</v>
      </c>
      <c r="E10" s="14">
        <v>110</v>
      </c>
      <c r="F10" s="15">
        <v>101</v>
      </c>
      <c r="G10" s="67">
        <f t="shared" si="1"/>
        <v>91.8</v>
      </c>
      <c r="I10" s="13"/>
      <c r="J10" s="16"/>
      <c r="M10" s="16"/>
    </row>
    <row r="11" spans="1:13" ht="35.25" customHeight="1">
      <c r="A11" s="70" t="s">
        <v>5</v>
      </c>
      <c r="B11" s="14">
        <v>2417</v>
      </c>
      <c r="C11" s="15">
        <v>2640</v>
      </c>
      <c r="D11" s="24">
        <f t="shared" si="0"/>
        <v>109.2</v>
      </c>
      <c r="E11" s="14">
        <v>503</v>
      </c>
      <c r="F11" s="15">
        <v>527</v>
      </c>
      <c r="G11" s="67">
        <f t="shared" si="1"/>
        <v>104.8</v>
      </c>
      <c r="I11" s="13"/>
      <c r="J11" s="16"/>
      <c r="M11" s="16"/>
    </row>
    <row r="12" spans="1:13" ht="59.25" customHeight="1">
      <c r="A12" s="70" t="s">
        <v>30</v>
      </c>
      <c r="B12" s="14">
        <v>581</v>
      </c>
      <c r="C12" s="15">
        <v>512</v>
      </c>
      <c r="D12" s="24">
        <f t="shared" si="0"/>
        <v>88.1</v>
      </c>
      <c r="E12" s="14">
        <v>88</v>
      </c>
      <c r="F12" s="15">
        <v>59</v>
      </c>
      <c r="G12" s="67">
        <f t="shared" si="1"/>
        <v>67</v>
      </c>
      <c r="I12" s="13"/>
      <c r="J12" s="16"/>
      <c r="M12" s="16"/>
    </row>
    <row r="13" spans="1:20" ht="38.25" customHeight="1">
      <c r="A13" s="70" t="s">
        <v>6</v>
      </c>
      <c r="B13" s="14">
        <v>2615</v>
      </c>
      <c r="C13" s="15">
        <v>2493</v>
      </c>
      <c r="D13" s="24">
        <f t="shared" si="0"/>
        <v>95.3</v>
      </c>
      <c r="E13" s="14">
        <v>667</v>
      </c>
      <c r="F13" s="15">
        <v>692</v>
      </c>
      <c r="G13" s="67">
        <f t="shared" si="1"/>
        <v>103.7</v>
      </c>
      <c r="I13" s="13"/>
      <c r="J13" s="16"/>
      <c r="M13" s="16"/>
      <c r="T13" s="7"/>
    </row>
    <row r="14" spans="1:20" ht="75" customHeight="1">
      <c r="A14" s="70" t="s">
        <v>7</v>
      </c>
      <c r="B14" s="14">
        <v>3551</v>
      </c>
      <c r="C14" s="15">
        <v>3580</v>
      </c>
      <c r="D14" s="24">
        <f t="shared" si="0"/>
        <v>100.8</v>
      </c>
      <c r="E14" s="14">
        <v>648</v>
      </c>
      <c r="F14" s="15">
        <v>662</v>
      </c>
      <c r="G14" s="67">
        <f t="shared" si="1"/>
        <v>102.2</v>
      </c>
      <c r="I14" s="13"/>
      <c r="J14" s="16"/>
      <c r="M14" s="16"/>
      <c r="T14" s="7"/>
    </row>
    <row r="15" spans="1:20" ht="43.5" customHeight="1">
      <c r="A15" s="70" t="s">
        <v>35</v>
      </c>
      <c r="B15" s="14">
        <v>3070</v>
      </c>
      <c r="C15" s="15">
        <v>3273</v>
      </c>
      <c r="D15" s="24">
        <f t="shared" si="0"/>
        <v>106.6</v>
      </c>
      <c r="E15" s="14">
        <v>440</v>
      </c>
      <c r="F15" s="15">
        <v>430</v>
      </c>
      <c r="G15" s="67">
        <f t="shared" si="1"/>
        <v>97.7</v>
      </c>
      <c r="I15" s="13"/>
      <c r="J15" s="16"/>
      <c r="M15" s="1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7"/>
  <sheetViews>
    <sheetView view="pageBreakPreview"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3.140625" style="97" customWidth="1"/>
    <col min="2" max="2" width="27.7109375" style="93" customWidth="1"/>
    <col min="3" max="3" width="10.00390625" style="48" customWidth="1"/>
    <col min="4" max="4" width="13.00390625" style="48" customWidth="1"/>
    <col min="5" max="6" width="12.421875" style="48" customWidth="1"/>
    <col min="7" max="7" width="14.7109375" style="48" customWidth="1"/>
    <col min="8" max="16384" width="9.140625" style="48" customWidth="1"/>
  </cols>
  <sheetData>
    <row r="1" spans="1:7" s="103" customFormat="1" ht="38.25" customHeight="1">
      <c r="A1" s="141" t="s">
        <v>214</v>
      </c>
      <c r="B1" s="141"/>
      <c r="C1" s="141"/>
      <c r="D1" s="141"/>
      <c r="E1" s="141"/>
      <c r="F1" s="141"/>
      <c r="G1" s="141"/>
    </row>
    <row r="2" spans="1:7" s="103" customFormat="1" ht="20.25" customHeight="1">
      <c r="A2" s="141" t="s">
        <v>42</v>
      </c>
      <c r="B2" s="141"/>
      <c r="C2" s="141"/>
      <c r="D2" s="141"/>
      <c r="E2" s="141"/>
      <c r="F2" s="141"/>
      <c r="G2" s="141"/>
    </row>
    <row r="3" ht="10.5" customHeight="1"/>
    <row r="4" spans="1:7" s="104" customFormat="1" ht="18" customHeight="1">
      <c r="A4" s="142"/>
      <c r="B4" s="143" t="s">
        <v>43</v>
      </c>
      <c r="C4" s="144" t="s">
        <v>44</v>
      </c>
      <c r="D4" s="144" t="s">
        <v>45</v>
      </c>
      <c r="E4" s="144" t="s">
        <v>46</v>
      </c>
      <c r="F4" s="145" t="s">
        <v>215</v>
      </c>
      <c r="G4" s="145"/>
    </row>
    <row r="5" spans="1:7" s="104" customFormat="1" ht="18.75" customHeight="1">
      <c r="A5" s="142"/>
      <c r="B5" s="143"/>
      <c r="C5" s="144"/>
      <c r="D5" s="144"/>
      <c r="E5" s="144"/>
      <c r="F5" s="144" t="s">
        <v>44</v>
      </c>
      <c r="G5" s="144" t="s">
        <v>45</v>
      </c>
    </row>
    <row r="6" spans="1:7" s="104" customFormat="1" ht="58.5" customHeight="1">
      <c r="A6" s="142"/>
      <c r="B6" s="143"/>
      <c r="C6" s="144"/>
      <c r="D6" s="144"/>
      <c r="E6" s="144"/>
      <c r="F6" s="144"/>
      <c r="G6" s="144"/>
    </row>
    <row r="7" spans="1:7" ht="13.5" customHeight="1">
      <c r="A7" s="98" t="s">
        <v>47</v>
      </c>
      <c r="B7" s="94" t="s">
        <v>0</v>
      </c>
      <c r="C7" s="99">
        <v>1</v>
      </c>
      <c r="D7" s="99">
        <v>2</v>
      </c>
      <c r="E7" s="99">
        <v>3</v>
      </c>
      <c r="F7" s="99">
        <v>4</v>
      </c>
      <c r="G7" s="99">
        <v>5</v>
      </c>
    </row>
    <row r="8" spans="1:7" ht="16.5" customHeight="1">
      <c r="A8" s="100">
        <v>1</v>
      </c>
      <c r="B8" s="95" t="s">
        <v>49</v>
      </c>
      <c r="C8" s="101">
        <v>1095</v>
      </c>
      <c r="D8" s="101">
        <v>1653</v>
      </c>
      <c r="E8" s="101">
        <f aca="true" t="shared" si="0" ref="E8:E57">C8-D8</f>
        <v>-558</v>
      </c>
      <c r="F8" s="101">
        <v>177</v>
      </c>
      <c r="G8" s="101">
        <v>1041</v>
      </c>
    </row>
    <row r="9" spans="1:7" ht="34.5" customHeight="1">
      <c r="A9" s="100">
        <v>2</v>
      </c>
      <c r="B9" s="95" t="s">
        <v>48</v>
      </c>
      <c r="C9" s="101">
        <v>949</v>
      </c>
      <c r="D9" s="101">
        <v>784</v>
      </c>
      <c r="E9" s="101">
        <f t="shared" si="0"/>
        <v>165</v>
      </c>
      <c r="F9" s="101">
        <v>174</v>
      </c>
      <c r="G9" s="101">
        <v>403</v>
      </c>
    </row>
    <row r="10" spans="1:7" s="105" customFormat="1" ht="21.75" customHeight="1">
      <c r="A10" s="100">
        <v>3</v>
      </c>
      <c r="B10" s="95" t="s">
        <v>191</v>
      </c>
      <c r="C10" s="101">
        <v>902</v>
      </c>
      <c r="D10" s="101">
        <v>1297</v>
      </c>
      <c r="E10" s="101">
        <f t="shared" si="0"/>
        <v>-395</v>
      </c>
      <c r="F10" s="101">
        <v>217</v>
      </c>
      <c r="G10" s="101">
        <v>827</v>
      </c>
    </row>
    <row r="11" spans="1:7" s="105" customFormat="1" ht="83.25" customHeight="1">
      <c r="A11" s="100">
        <v>4</v>
      </c>
      <c r="B11" s="95" t="s">
        <v>201</v>
      </c>
      <c r="C11" s="101">
        <v>708</v>
      </c>
      <c r="D11" s="101">
        <v>712</v>
      </c>
      <c r="E11" s="101">
        <f t="shared" si="0"/>
        <v>-4</v>
      </c>
      <c r="F11" s="101">
        <v>91</v>
      </c>
      <c r="G11" s="101">
        <v>185</v>
      </c>
    </row>
    <row r="12" spans="1:7" s="105" customFormat="1" ht="23.25" customHeight="1">
      <c r="A12" s="100">
        <v>5</v>
      </c>
      <c r="B12" s="95" t="s">
        <v>60</v>
      </c>
      <c r="C12" s="101">
        <v>451</v>
      </c>
      <c r="D12" s="101">
        <v>317</v>
      </c>
      <c r="E12" s="101">
        <f t="shared" si="0"/>
        <v>134</v>
      </c>
      <c r="F12" s="101">
        <v>20</v>
      </c>
      <c r="G12" s="101">
        <v>136</v>
      </c>
    </row>
    <row r="13" spans="1:7" s="105" customFormat="1" ht="15.75">
      <c r="A13" s="100">
        <v>6</v>
      </c>
      <c r="B13" s="95" t="s">
        <v>52</v>
      </c>
      <c r="C13" s="101">
        <v>363</v>
      </c>
      <c r="D13" s="101">
        <v>442</v>
      </c>
      <c r="E13" s="101">
        <f t="shared" si="0"/>
        <v>-79</v>
      </c>
      <c r="F13" s="101">
        <v>67</v>
      </c>
      <c r="G13" s="101">
        <v>262</v>
      </c>
    </row>
    <row r="14" spans="1:7" s="105" customFormat="1" ht="31.5">
      <c r="A14" s="100">
        <v>7</v>
      </c>
      <c r="B14" s="95" t="s">
        <v>107</v>
      </c>
      <c r="C14" s="101">
        <v>330</v>
      </c>
      <c r="D14" s="101">
        <v>68</v>
      </c>
      <c r="E14" s="101">
        <f t="shared" si="0"/>
        <v>262</v>
      </c>
      <c r="F14" s="101">
        <v>0</v>
      </c>
      <c r="G14" s="101">
        <v>44</v>
      </c>
    </row>
    <row r="15" spans="1:7" s="105" customFormat="1" ht="15.75">
      <c r="A15" s="100">
        <v>8</v>
      </c>
      <c r="B15" s="95" t="s">
        <v>58</v>
      </c>
      <c r="C15" s="101">
        <v>305</v>
      </c>
      <c r="D15" s="101">
        <v>133</v>
      </c>
      <c r="E15" s="101">
        <f t="shared" si="0"/>
        <v>172</v>
      </c>
      <c r="F15" s="101">
        <v>130</v>
      </c>
      <c r="G15" s="101">
        <v>87</v>
      </c>
    </row>
    <row r="16" spans="1:7" s="105" customFormat="1" ht="15.75">
      <c r="A16" s="100">
        <v>9</v>
      </c>
      <c r="B16" s="95" t="s">
        <v>51</v>
      </c>
      <c r="C16" s="101">
        <v>298</v>
      </c>
      <c r="D16" s="101">
        <v>344</v>
      </c>
      <c r="E16" s="101">
        <f t="shared" si="0"/>
        <v>-46</v>
      </c>
      <c r="F16" s="101">
        <v>70</v>
      </c>
      <c r="G16" s="101">
        <v>204</v>
      </c>
    </row>
    <row r="17" spans="1:7" s="105" customFormat="1" ht="31.5">
      <c r="A17" s="100">
        <v>10</v>
      </c>
      <c r="B17" s="95" t="s">
        <v>53</v>
      </c>
      <c r="C17" s="101">
        <v>290</v>
      </c>
      <c r="D17" s="101">
        <v>524</v>
      </c>
      <c r="E17" s="101">
        <f t="shared" si="0"/>
        <v>-234</v>
      </c>
      <c r="F17" s="101">
        <v>40</v>
      </c>
      <c r="G17" s="101">
        <v>330</v>
      </c>
    </row>
    <row r="18" spans="1:7" s="105" customFormat="1" ht="15.75">
      <c r="A18" s="100">
        <v>11</v>
      </c>
      <c r="B18" s="95" t="s">
        <v>50</v>
      </c>
      <c r="C18" s="101">
        <v>287</v>
      </c>
      <c r="D18" s="101">
        <v>421</v>
      </c>
      <c r="E18" s="101">
        <f t="shared" si="0"/>
        <v>-134</v>
      </c>
      <c r="F18" s="101">
        <v>36</v>
      </c>
      <c r="G18" s="101">
        <v>273</v>
      </c>
    </row>
    <row r="19" spans="1:7" s="105" customFormat="1" ht="15.75">
      <c r="A19" s="100">
        <v>12</v>
      </c>
      <c r="B19" s="95" t="s">
        <v>78</v>
      </c>
      <c r="C19" s="101">
        <v>285</v>
      </c>
      <c r="D19" s="101">
        <v>241</v>
      </c>
      <c r="E19" s="101">
        <f t="shared" si="0"/>
        <v>44</v>
      </c>
      <c r="F19" s="101">
        <v>20</v>
      </c>
      <c r="G19" s="101">
        <v>137</v>
      </c>
    </row>
    <row r="20" spans="1:7" s="105" customFormat="1" ht="48.75" customHeight="1">
      <c r="A20" s="100">
        <v>13</v>
      </c>
      <c r="B20" s="95" t="s">
        <v>138</v>
      </c>
      <c r="C20" s="101">
        <v>229</v>
      </c>
      <c r="D20" s="101">
        <v>389</v>
      </c>
      <c r="E20" s="101">
        <f t="shared" si="0"/>
        <v>-160</v>
      </c>
      <c r="F20" s="101">
        <v>6</v>
      </c>
      <c r="G20" s="101">
        <v>191</v>
      </c>
    </row>
    <row r="21" spans="1:7" s="105" customFormat="1" ht="15.75">
      <c r="A21" s="100">
        <v>14</v>
      </c>
      <c r="B21" s="95" t="s">
        <v>55</v>
      </c>
      <c r="C21" s="101">
        <v>216</v>
      </c>
      <c r="D21" s="101">
        <v>143</v>
      </c>
      <c r="E21" s="101">
        <f t="shared" si="0"/>
        <v>73</v>
      </c>
      <c r="F21" s="101">
        <v>57</v>
      </c>
      <c r="G21" s="101">
        <v>85</v>
      </c>
    </row>
    <row r="22" spans="1:7" s="105" customFormat="1" ht="18" customHeight="1">
      <c r="A22" s="100">
        <v>15</v>
      </c>
      <c r="B22" s="95" t="s">
        <v>54</v>
      </c>
      <c r="C22" s="101">
        <v>201</v>
      </c>
      <c r="D22" s="101">
        <v>177</v>
      </c>
      <c r="E22" s="101">
        <f t="shared" si="0"/>
        <v>24</v>
      </c>
      <c r="F22" s="101">
        <v>40</v>
      </c>
      <c r="G22" s="101">
        <v>98</v>
      </c>
    </row>
    <row r="23" spans="1:7" s="105" customFormat="1" ht="15.75">
      <c r="A23" s="100">
        <v>16</v>
      </c>
      <c r="B23" s="95" t="s">
        <v>57</v>
      </c>
      <c r="C23" s="101">
        <v>197</v>
      </c>
      <c r="D23" s="101">
        <v>280</v>
      </c>
      <c r="E23" s="101">
        <f t="shared" si="0"/>
        <v>-83</v>
      </c>
      <c r="F23" s="101">
        <v>15</v>
      </c>
      <c r="G23" s="101">
        <v>193</v>
      </c>
    </row>
    <row r="24" spans="1:7" s="105" customFormat="1" ht="63">
      <c r="A24" s="100">
        <v>17</v>
      </c>
      <c r="B24" s="95" t="s">
        <v>113</v>
      </c>
      <c r="C24" s="101">
        <v>193</v>
      </c>
      <c r="D24" s="101">
        <v>376</v>
      </c>
      <c r="E24" s="101">
        <f t="shared" si="0"/>
        <v>-183</v>
      </c>
      <c r="F24" s="101">
        <v>7</v>
      </c>
      <c r="G24" s="101">
        <v>284</v>
      </c>
    </row>
    <row r="25" spans="1:7" s="105" customFormat="1" ht="18" customHeight="1">
      <c r="A25" s="100">
        <v>18</v>
      </c>
      <c r="B25" s="95" t="s">
        <v>56</v>
      </c>
      <c r="C25" s="101">
        <v>193</v>
      </c>
      <c r="D25" s="101">
        <v>270</v>
      </c>
      <c r="E25" s="101">
        <f t="shared" si="0"/>
        <v>-77</v>
      </c>
      <c r="F25" s="101">
        <v>44</v>
      </c>
      <c r="G25" s="101">
        <v>171</v>
      </c>
    </row>
    <row r="26" spans="1:7" s="105" customFormat="1" ht="47.25">
      <c r="A26" s="100">
        <v>19</v>
      </c>
      <c r="B26" s="95" t="s">
        <v>185</v>
      </c>
      <c r="C26" s="101">
        <v>156</v>
      </c>
      <c r="D26" s="101">
        <v>180</v>
      </c>
      <c r="E26" s="101">
        <f t="shared" si="0"/>
        <v>-24</v>
      </c>
      <c r="F26" s="101">
        <v>33</v>
      </c>
      <c r="G26" s="101">
        <v>121</v>
      </c>
    </row>
    <row r="27" spans="1:7" s="105" customFormat="1" ht="18" customHeight="1">
      <c r="A27" s="100">
        <v>20</v>
      </c>
      <c r="B27" s="95" t="s">
        <v>93</v>
      </c>
      <c r="C27" s="101">
        <v>150</v>
      </c>
      <c r="D27" s="101">
        <v>88</v>
      </c>
      <c r="E27" s="101">
        <f t="shared" si="0"/>
        <v>62</v>
      </c>
      <c r="F27" s="101">
        <v>43</v>
      </c>
      <c r="G27" s="101">
        <v>47</v>
      </c>
    </row>
    <row r="28" spans="1:7" s="105" customFormat="1" ht="31.5">
      <c r="A28" s="100">
        <v>21</v>
      </c>
      <c r="B28" s="95" t="s">
        <v>102</v>
      </c>
      <c r="C28" s="101">
        <v>143</v>
      </c>
      <c r="D28" s="101">
        <v>148</v>
      </c>
      <c r="E28" s="101">
        <f t="shared" si="0"/>
        <v>-5</v>
      </c>
      <c r="F28" s="101">
        <v>14</v>
      </c>
      <c r="G28" s="101">
        <v>85</v>
      </c>
    </row>
    <row r="29" spans="1:7" s="105" customFormat="1" ht="16.5" customHeight="1">
      <c r="A29" s="100">
        <v>22</v>
      </c>
      <c r="B29" s="95" t="s">
        <v>110</v>
      </c>
      <c r="C29" s="101">
        <v>131</v>
      </c>
      <c r="D29" s="101">
        <v>109</v>
      </c>
      <c r="E29" s="101">
        <f t="shared" si="0"/>
        <v>22</v>
      </c>
      <c r="F29" s="101">
        <v>12</v>
      </c>
      <c r="G29" s="101">
        <v>80</v>
      </c>
    </row>
    <row r="30" spans="1:7" s="105" customFormat="1" ht="17.25" customHeight="1">
      <c r="A30" s="100">
        <v>23</v>
      </c>
      <c r="B30" s="95" t="s">
        <v>65</v>
      </c>
      <c r="C30" s="101">
        <v>119</v>
      </c>
      <c r="D30" s="101">
        <v>63</v>
      </c>
      <c r="E30" s="101">
        <f t="shared" si="0"/>
        <v>56</v>
      </c>
      <c r="F30" s="101">
        <v>27</v>
      </c>
      <c r="G30" s="101">
        <v>40</v>
      </c>
    </row>
    <row r="31" spans="1:7" s="105" customFormat="1" ht="18.75" customHeight="1">
      <c r="A31" s="100">
        <v>24</v>
      </c>
      <c r="B31" s="95" t="s">
        <v>61</v>
      </c>
      <c r="C31" s="101">
        <v>104</v>
      </c>
      <c r="D31" s="101">
        <v>34</v>
      </c>
      <c r="E31" s="101">
        <f t="shared" si="0"/>
        <v>70</v>
      </c>
      <c r="F31" s="101">
        <v>47</v>
      </c>
      <c r="G31" s="101">
        <v>15</v>
      </c>
    </row>
    <row r="32" spans="1:7" s="105" customFormat="1" ht="19.5" customHeight="1">
      <c r="A32" s="100">
        <v>25</v>
      </c>
      <c r="B32" s="95" t="s">
        <v>71</v>
      </c>
      <c r="C32" s="101">
        <v>102</v>
      </c>
      <c r="D32" s="101">
        <v>126</v>
      </c>
      <c r="E32" s="101">
        <f t="shared" si="0"/>
        <v>-24</v>
      </c>
      <c r="F32" s="101">
        <v>12</v>
      </c>
      <c r="G32" s="101">
        <v>79</v>
      </c>
    </row>
    <row r="33" spans="1:7" s="105" customFormat="1" ht="15.75">
      <c r="A33" s="100">
        <v>26</v>
      </c>
      <c r="B33" s="95" t="s">
        <v>99</v>
      </c>
      <c r="C33" s="101">
        <v>101</v>
      </c>
      <c r="D33" s="101">
        <v>357</v>
      </c>
      <c r="E33" s="101">
        <f t="shared" si="0"/>
        <v>-256</v>
      </c>
      <c r="F33" s="101">
        <v>35</v>
      </c>
      <c r="G33" s="101">
        <v>255</v>
      </c>
    </row>
    <row r="34" spans="1:7" s="105" customFormat="1" ht="15.75">
      <c r="A34" s="100">
        <v>27</v>
      </c>
      <c r="B34" s="95" t="s">
        <v>75</v>
      </c>
      <c r="C34" s="101">
        <v>99</v>
      </c>
      <c r="D34" s="101">
        <v>154</v>
      </c>
      <c r="E34" s="101">
        <f t="shared" si="0"/>
        <v>-55</v>
      </c>
      <c r="F34" s="101">
        <v>20</v>
      </c>
      <c r="G34" s="101">
        <v>97</v>
      </c>
    </row>
    <row r="35" spans="1:7" s="105" customFormat="1" ht="32.25" customHeight="1">
      <c r="A35" s="100">
        <v>28</v>
      </c>
      <c r="B35" s="95" t="s">
        <v>114</v>
      </c>
      <c r="C35" s="101">
        <v>95</v>
      </c>
      <c r="D35" s="101">
        <v>3</v>
      </c>
      <c r="E35" s="101">
        <f t="shared" si="0"/>
        <v>92</v>
      </c>
      <c r="F35" s="101">
        <v>53</v>
      </c>
      <c r="G35" s="101">
        <v>3</v>
      </c>
    </row>
    <row r="36" spans="1:7" s="105" customFormat="1" ht="15.75">
      <c r="A36" s="100">
        <v>29</v>
      </c>
      <c r="B36" s="95" t="s">
        <v>112</v>
      </c>
      <c r="C36" s="101">
        <v>95</v>
      </c>
      <c r="D36" s="101">
        <v>75</v>
      </c>
      <c r="E36" s="101">
        <f t="shared" si="0"/>
        <v>20</v>
      </c>
      <c r="F36" s="101">
        <v>11</v>
      </c>
      <c r="G36" s="101">
        <v>52</v>
      </c>
    </row>
    <row r="37" spans="1:7" s="105" customFormat="1" ht="15.75">
      <c r="A37" s="100">
        <v>30</v>
      </c>
      <c r="B37" s="95" t="s">
        <v>70</v>
      </c>
      <c r="C37" s="101">
        <v>88</v>
      </c>
      <c r="D37" s="101">
        <v>80</v>
      </c>
      <c r="E37" s="101">
        <f t="shared" si="0"/>
        <v>8</v>
      </c>
      <c r="F37" s="101">
        <v>30</v>
      </c>
      <c r="G37" s="101">
        <v>54</v>
      </c>
    </row>
    <row r="38" spans="1:7" s="105" customFormat="1" ht="31.5">
      <c r="A38" s="100">
        <v>31</v>
      </c>
      <c r="B38" s="95" t="s">
        <v>76</v>
      </c>
      <c r="C38" s="101">
        <v>87</v>
      </c>
      <c r="D38" s="101">
        <v>114</v>
      </c>
      <c r="E38" s="101">
        <f t="shared" si="0"/>
        <v>-27</v>
      </c>
      <c r="F38" s="101">
        <v>11</v>
      </c>
      <c r="G38" s="101">
        <v>84</v>
      </c>
    </row>
    <row r="39" spans="1:7" s="105" customFormat="1" ht="15.75">
      <c r="A39" s="100">
        <v>32</v>
      </c>
      <c r="B39" s="95" t="s">
        <v>62</v>
      </c>
      <c r="C39" s="101">
        <v>85</v>
      </c>
      <c r="D39" s="101">
        <v>119</v>
      </c>
      <c r="E39" s="101">
        <f t="shared" si="0"/>
        <v>-34</v>
      </c>
      <c r="F39" s="101">
        <v>15</v>
      </c>
      <c r="G39" s="101">
        <v>73</v>
      </c>
    </row>
    <row r="40" spans="1:7" s="105" customFormat="1" ht="15.75">
      <c r="A40" s="100">
        <v>33</v>
      </c>
      <c r="B40" s="95" t="s">
        <v>105</v>
      </c>
      <c r="C40" s="101">
        <v>82</v>
      </c>
      <c r="D40" s="101">
        <v>63</v>
      </c>
      <c r="E40" s="101">
        <f t="shared" si="0"/>
        <v>19</v>
      </c>
      <c r="F40" s="101">
        <v>17</v>
      </c>
      <c r="G40" s="101">
        <v>36</v>
      </c>
    </row>
    <row r="41" spans="1:7" s="105" customFormat="1" ht="31.5">
      <c r="A41" s="100">
        <v>34</v>
      </c>
      <c r="B41" s="95" t="s">
        <v>117</v>
      </c>
      <c r="C41" s="101">
        <v>78</v>
      </c>
      <c r="D41" s="101">
        <v>28</v>
      </c>
      <c r="E41" s="101">
        <f t="shared" si="0"/>
        <v>50</v>
      </c>
      <c r="F41" s="101">
        <v>26</v>
      </c>
      <c r="G41" s="101">
        <v>14</v>
      </c>
    </row>
    <row r="42" spans="1:7" s="105" customFormat="1" ht="15.75">
      <c r="A42" s="100">
        <v>35</v>
      </c>
      <c r="B42" s="95" t="s">
        <v>79</v>
      </c>
      <c r="C42" s="101">
        <v>74</v>
      </c>
      <c r="D42" s="101">
        <v>103</v>
      </c>
      <c r="E42" s="101">
        <f t="shared" si="0"/>
        <v>-29</v>
      </c>
      <c r="F42" s="101">
        <v>17</v>
      </c>
      <c r="G42" s="101">
        <v>54</v>
      </c>
    </row>
    <row r="43" spans="1:7" s="105" customFormat="1" ht="15.75">
      <c r="A43" s="100">
        <v>36</v>
      </c>
      <c r="B43" s="95" t="s">
        <v>66</v>
      </c>
      <c r="C43" s="101">
        <v>74</v>
      </c>
      <c r="D43" s="101">
        <v>99</v>
      </c>
      <c r="E43" s="101">
        <f t="shared" si="0"/>
        <v>-25</v>
      </c>
      <c r="F43" s="101">
        <v>13</v>
      </c>
      <c r="G43" s="101">
        <v>58</v>
      </c>
    </row>
    <row r="44" spans="1:7" s="105" customFormat="1" ht="15.75" customHeight="1">
      <c r="A44" s="100">
        <v>37</v>
      </c>
      <c r="B44" s="95" t="s">
        <v>193</v>
      </c>
      <c r="C44" s="101">
        <v>74</v>
      </c>
      <c r="D44" s="101">
        <v>151</v>
      </c>
      <c r="E44" s="101">
        <f t="shared" si="0"/>
        <v>-77</v>
      </c>
      <c r="F44" s="101">
        <v>8</v>
      </c>
      <c r="G44" s="101">
        <v>81</v>
      </c>
    </row>
    <row r="45" spans="1:7" s="105" customFormat="1" ht="15.75">
      <c r="A45" s="100">
        <v>38</v>
      </c>
      <c r="B45" s="95" t="s">
        <v>59</v>
      </c>
      <c r="C45" s="101">
        <v>73</v>
      </c>
      <c r="D45" s="101">
        <v>77</v>
      </c>
      <c r="E45" s="101">
        <f t="shared" si="0"/>
        <v>-4</v>
      </c>
      <c r="F45" s="101">
        <v>21</v>
      </c>
      <c r="G45" s="101">
        <v>50</v>
      </c>
    </row>
    <row r="46" spans="1:7" s="105" customFormat="1" ht="15.75">
      <c r="A46" s="100">
        <v>39</v>
      </c>
      <c r="B46" s="95" t="s">
        <v>73</v>
      </c>
      <c r="C46" s="101">
        <v>70</v>
      </c>
      <c r="D46" s="101">
        <v>48</v>
      </c>
      <c r="E46" s="101">
        <f t="shared" si="0"/>
        <v>22</v>
      </c>
      <c r="F46" s="101">
        <v>11</v>
      </c>
      <c r="G46" s="101">
        <v>24</v>
      </c>
    </row>
    <row r="47" spans="1:7" s="105" customFormat="1" ht="31.5">
      <c r="A47" s="100">
        <v>40</v>
      </c>
      <c r="B47" s="95" t="s">
        <v>111</v>
      </c>
      <c r="C47" s="101">
        <v>69</v>
      </c>
      <c r="D47" s="101">
        <v>119</v>
      </c>
      <c r="E47" s="101">
        <f t="shared" si="0"/>
        <v>-50</v>
      </c>
      <c r="F47" s="101">
        <v>11</v>
      </c>
      <c r="G47" s="101">
        <v>81</v>
      </c>
    </row>
    <row r="48" spans="1:7" s="105" customFormat="1" ht="17.25" customHeight="1">
      <c r="A48" s="100">
        <v>41</v>
      </c>
      <c r="B48" s="95" t="s">
        <v>144</v>
      </c>
      <c r="C48" s="101">
        <v>69</v>
      </c>
      <c r="D48" s="101">
        <v>24</v>
      </c>
      <c r="E48" s="101">
        <f t="shared" si="0"/>
        <v>45</v>
      </c>
      <c r="F48" s="101">
        <v>25</v>
      </c>
      <c r="G48" s="101">
        <v>17</v>
      </c>
    </row>
    <row r="49" spans="1:7" s="105" customFormat="1" ht="33.75" customHeight="1">
      <c r="A49" s="100">
        <v>42</v>
      </c>
      <c r="B49" s="95" t="s">
        <v>133</v>
      </c>
      <c r="C49" s="101">
        <v>68</v>
      </c>
      <c r="D49" s="101">
        <v>66</v>
      </c>
      <c r="E49" s="101">
        <f t="shared" si="0"/>
        <v>2</v>
      </c>
      <c r="F49" s="101">
        <v>9</v>
      </c>
      <c r="G49" s="101">
        <v>29</v>
      </c>
    </row>
    <row r="50" spans="1:7" s="105" customFormat="1" ht="20.25" customHeight="1">
      <c r="A50" s="100">
        <v>43</v>
      </c>
      <c r="B50" s="95" t="s">
        <v>68</v>
      </c>
      <c r="C50" s="101">
        <v>68</v>
      </c>
      <c r="D50" s="101">
        <v>72</v>
      </c>
      <c r="E50" s="101">
        <f t="shared" si="0"/>
        <v>-4</v>
      </c>
      <c r="F50" s="101">
        <v>14</v>
      </c>
      <c r="G50" s="101">
        <v>44</v>
      </c>
    </row>
    <row r="51" spans="1:7" s="105" customFormat="1" ht="19.5" customHeight="1">
      <c r="A51" s="100">
        <v>44</v>
      </c>
      <c r="B51" s="95" t="s">
        <v>216</v>
      </c>
      <c r="C51" s="101">
        <v>64</v>
      </c>
      <c r="D51" s="101">
        <v>4</v>
      </c>
      <c r="E51" s="101">
        <f t="shared" si="0"/>
        <v>60</v>
      </c>
      <c r="F51" s="101">
        <v>15</v>
      </c>
      <c r="G51" s="101">
        <v>4</v>
      </c>
    </row>
    <row r="52" spans="1:7" s="105" customFormat="1" ht="15" customHeight="1">
      <c r="A52" s="100">
        <v>45</v>
      </c>
      <c r="B52" s="95" t="s">
        <v>104</v>
      </c>
      <c r="C52" s="101">
        <v>64</v>
      </c>
      <c r="D52" s="101">
        <v>43</v>
      </c>
      <c r="E52" s="101">
        <f t="shared" si="0"/>
        <v>21</v>
      </c>
      <c r="F52" s="101">
        <v>14</v>
      </c>
      <c r="G52" s="101">
        <v>27</v>
      </c>
    </row>
    <row r="53" spans="1:7" s="105" customFormat="1" ht="15.75">
      <c r="A53" s="100">
        <v>46</v>
      </c>
      <c r="B53" s="95" t="s">
        <v>80</v>
      </c>
      <c r="C53" s="101">
        <v>63</v>
      </c>
      <c r="D53" s="101">
        <v>57</v>
      </c>
      <c r="E53" s="101">
        <f t="shared" si="0"/>
        <v>6</v>
      </c>
      <c r="F53" s="101">
        <v>7</v>
      </c>
      <c r="G53" s="101">
        <v>35</v>
      </c>
    </row>
    <row r="54" spans="1:7" ht="15.75" customHeight="1">
      <c r="A54" s="100">
        <v>47</v>
      </c>
      <c r="B54" s="95" t="s">
        <v>127</v>
      </c>
      <c r="C54" s="102">
        <v>61</v>
      </c>
      <c r="D54" s="102">
        <v>76</v>
      </c>
      <c r="E54" s="101">
        <f t="shared" si="0"/>
        <v>-15</v>
      </c>
      <c r="F54" s="102">
        <v>2</v>
      </c>
      <c r="G54" s="102">
        <v>53</v>
      </c>
    </row>
    <row r="55" spans="1:7" ht="16.5" customHeight="1">
      <c r="A55" s="100">
        <v>48</v>
      </c>
      <c r="B55" s="95" t="s">
        <v>69</v>
      </c>
      <c r="C55" s="102">
        <v>61</v>
      </c>
      <c r="D55" s="102">
        <v>46</v>
      </c>
      <c r="E55" s="101">
        <f t="shared" si="0"/>
        <v>15</v>
      </c>
      <c r="F55" s="102">
        <v>19</v>
      </c>
      <c r="G55" s="102">
        <v>32</v>
      </c>
    </row>
    <row r="56" spans="1:7" ht="31.5">
      <c r="A56" s="100">
        <v>49</v>
      </c>
      <c r="B56" s="96" t="s">
        <v>91</v>
      </c>
      <c r="C56" s="102">
        <v>58</v>
      </c>
      <c r="D56" s="102">
        <v>469</v>
      </c>
      <c r="E56" s="101">
        <f t="shared" si="0"/>
        <v>-411</v>
      </c>
      <c r="F56" s="102">
        <v>1</v>
      </c>
      <c r="G56" s="102">
        <v>421</v>
      </c>
    </row>
    <row r="57" spans="1:7" ht="36" customHeight="1">
      <c r="A57" s="100">
        <v>50</v>
      </c>
      <c r="B57" s="96" t="s">
        <v>94</v>
      </c>
      <c r="C57" s="102">
        <v>57</v>
      </c>
      <c r="D57" s="102">
        <v>28</v>
      </c>
      <c r="E57" s="101">
        <f t="shared" si="0"/>
        <v>29</v>
      </c>
      <c r="F57" s="102">
        <v>19</v>
      </c>
      <c r="G57" s="102">
        <v>16</v>
      </c>
    </row>
  </sheetData>
  <sheetProtection/>
  <mergeCells count="10">
    <mergeCell ref="A1:G1"/>
    <mergeCell ref="A2:G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134"/>
  <sheetViews>
    <sheetView view="pageBreakPreview" zoomScaleSheetLayoutView="100" zoomScalePageLayoutView="0" workbookViewId="0" topLeftCell="A1">
      <selection activeCell="A3" sqref="A3:A5"/>
    </sheetView>
  </sheetViews>
  <sheetFormatPr defaultColWidth="8.8515625" defaultRowHeight="15"/>
  <cols>
    <col min="1" max="1" width="39.28125" style="107" customWidth="1"/>
    <col min="2" max="2" width="11.140625" style="129" customWidth="1"/>
    <col min="3" max="3" width="14.00390625" style="129" customWidth="1"/>
    <col min="4" max="4" width="15.421875" style="129" customWidth="1"/>
    <col min="5" max="5" width="15.28125" style="129" customWidth="1"/>
    <col min="6" max="6" width="17.57421875" style="129" customWidth="1"/>
    <col min="7" max="16384" width="8.8515625" style="107" customWidth="1"/>
  </cols>
  <sheetData>
    <row r="1" spans="1:6" s="106" customFormat="1" ht="44.25" customHeight="1">
      <c r="A1" s="147" t="s">
        <v>237</v>
      </c>
      <c r="B1" s="147"/>
      <c r="C1" s="147"/>
      <c r="D1" s="147"/>
      <c r="E1" s="147"/>
      <c r="F1" s="147"/>
    </row>
    <row r="2" spans="1:6" s="106" customFormat="1" ht="20.25" customHeight="1">
      <c r="A2" s="148" t="s">
        <v>77</v>
      </c>
      <c r="B2" s="148"/>
      <c r="C2" s="148"/>
      <c r="D2" s="148"/>
      <c r="E2" s="148"/>
      <c r="F2" s="148"/>
    </row>
    <row r="3" spans="1:6" ht="18.75" customHeight="1">
      <c r="A3" s="149" t="s">
        <v>43</v>
      </c>
      <c r="B3" s="150" t="s">
        <v>44</v>
      </c>
      <c r="C3" s="151" t="s">
        <v>45</v>
      </c>
      <c r="D3" s="151" t="s">
        <v>46</v>
      </c>
      <c r="E3" s="152" t="s">
        <v>215</v>
      </c>
      <c r="F3" s="152"/>
    </row>
    <row r="4" spans="1:6" ht="18.75" customHeight="1">
      <c r="A4" s="149"/>
      <c r="B4" s="150"/>
      <c r="C4" s="151"/>
      <c r="D4" s="151"/>
      <c r="E4" s="150" t="s">
        <v>44</v>
      </c>
      <c r="F4" s="150" t="s">
        <v>45</v>
      </c>
    </row>
    <row r="5" spans="1:6" ht="30" customHeight="1">
      <c r="A5" s="149"/>
      <c r="B5" s="150"/>
      <c r="C5" s="151"/>
      <c r="D5" s="151"/>
      <c r="E5" s="150"/>
      <c r="F5" s="150"/>
    </row>
    <row r="6" spans="1:6" ht="13.5" customHeight="1">
      <c r="A6" s="123" t="s">
        <v>0</v>
      </c>
      <c r="B6" s="124">
        <v>1</v>
      </c>
      <c r="C6" s="124">
        <v>2</v>
      </c>
      <c r="D6" s="124">
        <v>3</v>
      </c>
      <c r="E6" s="124">
        <v>4</v>
      </c>
      <c r="F6" s="124">
        <v>5</v>
      </c>
    </row>
    <row r="7" spans="1:6" ht="27" customHeight="1">
      <c r="A7" s="146" t="s">
        <v>29</v>
      </c>
      <c r="B7" s="146"/>
      <c r="C7" s="146"/>
      <c r="D7" s="146"/>
      <c r="E7" s="146"/>
      <c r="F7" s="146"/>
    </row>
    <row r="8" spans="1:6" s="126" customFormat="1" ht="24" customHeight="1">
      <c r="A8" s="114" t="s">
        <v>75</v>
      </c>
      <c r="B8" s="125">
        <v>99</v>
      </c>
      <c r="C8" s="125">
        <v>154</v>
      </c>
      <c r="D8" s="121">
        <f aca="true" t="shared" si="0" ref="D8:D19">B8-C8</f>
        <v>-55</v>
      </c>
      <c r="E8" s="121">
        <v>20</v>
      </c>
      <c r="F8" s="121">
        <v>97</v>
      </c>
    </row>
    <row r="9" spans="1:6" s="126" customFormat="1" ht="24" customHeight="1">
      <c r="A9" s="114" t="s">
        <v>111</v>
      </c>
      <c r="B9" s="125">
        <v>69</v>
      </c>
      <c r="C9" s="125">
        <v>119</v>
      </c>
      <c r="D9" s="121">
        <f t="shared" si="0"/>
        <v>-50</v>
      </c>
      <c r="E9" s="121">
        <v>11</v>
      </c>
      <c r="F9" s="121">
        <v>81</v>
      </c>
    </row>
    <row r="10" spans="1:6" s="126" customFormat="1" ht="24" customHeight="1">
      <c r="A10" s="114" t="s">
        <v>95</v>
      </c>
      <c r="B10" s="125">
        <v>48</v>
      </c>
      <c r="C10" s="125">
        <v>63</v>
      </c>
      <c r="D10" s="121">
        <f t="shared" si="0"/>
        <v>-15</v>
      </c>
      <c r="E10" s="121">
        <v>13</v>
      </c>
      <c r="F10" s="121">
        <v>40</v>
      </c>
    </row>
    <row r="11" spans="1:6" s="126" customFormat="1" ht="24" customHeight="1">
      <c r="A11" s="114" t="s">
        <v>242</v>
      </c>
      <c r="B11" s="125">
        <v>41</v>
      </c>
      <c r="C11" s="125">
        <v>51</v>
      </c>
      <c r="D11" s="121">
        <f t="shared" si="0"/>
        <v>-10</v>
      </c>
      <c r="E11" s="121">
        <v>8</v>
      </c>
      <c r="F11" s="121">
        <v>35</v>
      </c>
    </row>
    <row r="12" spans="1:6" s="126" customFormat="1" ht="24" customHeight="1">
      <c r="A12" s="114" t="s">
        <v>125</v>
      </c>
      <c r="B12" s="125">
        <v>41</v>
      </c>
      <c r="C12" s="125">
        <v>10</v>
      </c>
      <c r="D12" s="121">
        <f t="shared" si="0"/>
        <v>31</v>
      </c>
      <c r="E12" s="121">
        <v>33</v>
      </c>
      <c r="F12" s="121">
        <v>9</v>
      </c>
    </row>
    <row r="13" spans="1:6" s="126" customFormat="1" ht="24" customHeight="1">
      <c r="A13" s="114" t="s">
        <v>96</v>
      </c>
      <c r="B13" s="125">
        <v>37</v>
      </c>
      <c r="C13" s="125">
        <v>19</v>
      </c>
      <c r="D13" s="121">
        <f t="shared" si="0"/>
        <v>18</v>
      </c>
      <c r="E13" s="121">
        <v>6</v>
      </c>
      <c r="F13" s="121">
        <v>11</v>
      </c>
    </row>
    <row r="14" spans="1:6" s="126" customFormat="1" ht="24" customHeight="1">
      <c r="A14" s="114" t="s">
        <v>243</v>
      </c>
      <c r="B14" s="125">
        <v>35</v>
      </c>
      <c r="C14" s="125">
        <v>59</v>
      </c>
      <c r="D14" s="121">
        <f t="shared" si="0"/>
        <v>-24</v>
      </c>
      <c r="E14" s="121">
        <v>11</v>
      </c>
      <c r="F14" s="121">
        <v>41</v>
      </c>
    </row>
    <row r="15" spans="1:6" s="126" customFormat="1" ht="24" customHeight="1">
      <c r="A15" s="114" t="s">
        <v>129</v>
      </c>
      <c r="B15" s="125">
        <v>28</v>
      </c>
      <c r="C15" s="125">
        <v>70</v>
      </c>
      <c r="D15" s="121">
        <f t="shared" si="0"/>
        <v>-42</v>
      </c>
      <c r="E15" s="121">
        <v>2</v>
      </c>
      <c r="F15" s="121">
        <v>48</v>
      </c>
    </row>
    <row r="16" spans="1:6" s="126" customFormat="1" ht="28.5" customHeight="1">
      <c r="A16" s="114" t="s">
        <v>146</v>
      </c>
      <c r="B16" s="125">
        <v>27</v>
      </c>
      <c r="C16" s="125">
        <v>40</v>
      </c>
      <c r="D16" s="121">
        <f t="shared" si="0"/>
        <v>-13</v>
      </c>
      <c r="E16" s="121">
        <v>2</v>
      </c>
      <c r="F16" s="121">
        <v>25</v>
      </c>
    </row>
    <row r="17" spans="1:6" s="126" customFormat="1" ht="33.75" customHeight="1">
      <c r="A17" s="114" t="s">
        <v>147</v>
      </c>
      <c r="B17" s="125">
        <v>23</v>
      </c>
      <c r="C17" s="125">
        <v>155</v>
      </c>
      <c r="D17" s="121">
        <f t="shared" si="0"/>
        <v>-132</v>
      </c>
      <c r="E17" s="121">
        <v>2</v>
      </c>
      <c r="F17" s="121">
        <v>110</v>
      </c>
    </row>
    <row r="18" spans="1:6" s="126" customFormat="1" ht="29.25" customHeight="1">
      <c r="A18" s="114" t="s">
        <v>130</v>
      </c>
      <c r="B18" s="125">
        <v>23</v>
      </c>
      <c r="C18" s="125">
        <v>72</v>
      </c>
      <c r="D18" s="121">
        <f t="shared" si="0"/>
        <v>-49</v>
      </c>
      <c r="E18" s="121">
        <v>2</v>
      </c>
      <c r="F18" s="121">
        <v>44</v>
      </c>
    </row>
    <row r="19" spans="1:6" s="126" customFormat="1" ht="28.5" customHeight="1">
      <c r="A19" s="114" t="s">
        <v>238</v>
      </c>
      <c r="B19" s="125">
        <v>23</v>
      </c>
      <c r="C19" s="125">
        <v>0</v>
      </c>
      <c r="D19" s="121">
        <f t="shared" si="0"/>
        <v>23</v>
      </c>
      <c r="E19" s="121">
        <v>10</v>
      </c>
      <c r="F19" s="121">
        <v>0</v>
      </c>
    </row>
    <row r="20" spans="1:6" ht="30" customHeight="1">
      <c r="A20" s="146" t="s">
        <v>3</v>
      </c>
      <c r="B20" s="146"/>
      <c r="C20" s="146"/>
      <c r="D20" s="146"/>
      <c r="E20" s="146"/>
      <c r="F20" s="146"/>
    </row>
    <row r="21" spans="1:6" s="126" customFormat="1" ht="36.75" customHeight="1">
      <c r="A21" s="114" t="s">
        <v>185</v>
      </c>
      <c r="B21" s="121">
        <v>156</v>
      </c>
      <c r="C21" s="121">
        <v>180</v>
      </c>
      <c r="D21" s="121">
        <f aca="true" t="shared" si="1" ref="D21:D36">B21-C21</f>
        <v>-24</v>
      </c>
      <c r="E21" s="121">
        <v>33</v>
      </c>
      <c r="F21" s="121">
        <v>121</v>
      </c>
    </row>
    <row r="22" spans="1:6" s="126" customFormat="1" ht="24" customHeight="1">
      <c r="A22" s="114" t="s">
        <v>114</v>
      </c>
      <c r="B22" s="121">
        <v>95</v>
      </c>
      <c r="C22" s="121">
        <v>3</v>
      </c>
      <c r="D22" s="121">
        <f t="shared" si="1"/>
        <v>92</v>
      </c>
      <c r="E22" s="121">
        <v>53</v>
      </c>
      <c r="F22" s="121">
        <v>3</v>
      </c>
    </row>
    <row r="23" spans="1:6" s="126" customFormat="1" ht="24" customHeight="1">
      <c r="A23" s="114" t="s">
        <v>73</v>
      </c>
      <c r="B23" s="121">
        <v>70</v>
      </c>
      <c r="C23" s="121">
        <v>48</v>
      </c>
      <c r="D23" s="121">
        <f t="shared" si="1"/>
        <v>22</v>
      </c>
      <c r="E23" s="121">
        <v>11</v>
      </c>
      <c r="F23" s="121">
        <v>24</v>
      </c>
    </row>
    <row r="24" spans="1:6" s="126" customFormat="1" ht="37.5" customHeight="1">
      <c r="A24" s="114" t="s">
        <v>244</v>
      </c>
      <c r="B24" s="121">
        <v>54</v>
      </c>
      <c r="C24" s="121">
        <v>154</v>
      </c>
      <c r="D24" s="121">
        <f t="shared" si="1"/>
        <v>-100</v>
      </c>
      <c r="E24" s="121">
        <v>7</v>
      </c>
      <c r="F24" s="121">
        <v>100</v>
      </c>
    </row>
    <row r="25" spans="1:6" s="126" customFormat="1" ht="24" customHeight="1">
      <c r="A25" s="114" t="s">
        <v>67</v>
      </c>
      <c r="B25" s="121">
        <v>49</v>
      </c>
      <c r="C25" s="121">
        <v>98</v>
      </c>
      <c r="D25" s="121">
        <f t="shared" si="1"/>
        <v>-49</v>
      </c>
      <c r="E25" s="121">
        <v>10</v>
      </c>
      <c r="F25" s="121">
        <v>67</v>
      </c>
    </row>
    <row r="26" spans="1:6" s="126" customFormat="1" ht="24" customHeight="1">
      <c r="A26" s="114" t="s">
        <v>245</v>
      </c>
      <c r="B26" s="121">
        <v>36</v>
      </c>
      <c r="C26" s="121">
        <v>9</v>
      </c>
      <c r="D26" s="121">
        <f t="shared" si="1"/>
        <v>27</v>
      </c>
      <c r="E26" s="121">
        <v>12</v>
      </c>
      <c r="F26" s="121">
        <v>7</v>
      </c>
    </row>
    <row r="27" spans="1:6" s="126" customFormat="1" ht="24" customHeight="1">
      <c r="A27" s="114" t="s">
        <v>246</v>
      </c>
      <c r="B27" s="121">
        <v>35</v>
      </c>
      <c r="C27" s="121">
        <v>28</v>
      </c>
      <c r="D27" s="121">
        <f t="shared" si="1"/>
        <v>7</v>
      </c>
      <c r="E27" s="121">
        <v>0</v>
      </c>
      <c r="F27" s="121">
        <v>19</v>
      </c>
    </row>
    <row r="28" spans="1:6" s="126" customFormat="1" ht="24" customHeight="1">
      <c r="A28" s="114" t="s">
        <v>131</v>
      </c>
      <c r="B28" s="121">
        <v>33</v>
      </c>
      <c r="C28" s="121">
        <v>5</v>
      </c>
      <c r="D28" s="121">
        <f t="shared" si="1"/>
        <v>28</v>
      </c>
      <c r="E28" s="121">
        <v>0</v>
      </c>
      <c r="F28" s="121">
        <v>4</v>
      </c>
    </row>
    <row r="29" spans="1:6" s="126" customFormat="1" ht="24" customHeight="1">
      <c r="A29" s="114" t="s">
        <v>97</v>
      </c>
      <c r="B29" s="121">
        <v>32</v>
      </c>
      <c r="C29" s="121">
        <v>41</v>
      </c>
      <c r="D29" s="121">
        <f t="shared" si="1"/>
        <v>-9</v>
      </c>
      <c r="E29" s="121">
        <v>4</v>
      </c>
      <c r="F29" s="121">
        <v>19</v>
      </c>
    </row>
    <row r="30" spans="1:6" s="126" customFormat="1" ht="24" customHeight="1">
      <c r="A30" s="114" t="s">
        <v>186</v>
      </c>
      <c r="B30" s="121">
        <v>29</v>
      </c>
      <c r="C30" s="121">
        <v>14</v>
      </c>
      <c r="D30" s="121">
        <f t="shared" si="1"/>
        <v>15</v>
      </c>
      <c r="E30" s="121">
        <v>6</v>
      </c>
      <c r="F30" s="121">
        <v>10</v>
      </c>
    </row>
    <row r="31" spans="1:6" s="126" customFormat="1" ht="24" customHeight="1">
      <c r="A31" s="114" t="s">
        <v>187</v>
      </c>
      <c r="B31" s="121">
        <v>29</v>
      </c>
      <c r="C31" s="121">
        <v>36</v>
      </c>
      <c r="D31" s="121">
        <f t="shared" si="1"/>
        <v>-7</v>
      </c>
      <c r="E31" s="121">
        <v>2</v>
      </c>
      <c r="F31" s="121">
        <v>20</v>
      </c>
    </row>
    <row r="32" spans="1:6" s="126" customFormat="1" ht="24" customHeight="1">
      <c r="A32" s="114" t="s">
        <v>247</v>
      </c>
      <c r="B32" s="121">
        <v>28</v>
      </c>
      <c r="C32" s="121">
        <v>16</v>
      </c>
      <c r="D32" s="121">
        <f t="shared" si="1"/>
        <v>12</v>
      </c>
      <c r="E32" s="121">
        <v>4</v>
      </c>
      <c r="F32" s="121">
        <v>9</v>
      </c>
    </row>
    <row r="33" spans="1:6" s="126" customFormat="1" ht="24" customHeight="1">
      <c r="A33" s="114" t="s">
        <v>248</v>
      </c>
      <c r="B33" s="121">
        <v>28</v>
      </c>
      <c r="C33" s="121">
        <v>49</v>
      </c>
      <c r="D33" s="121">
        <f t="shared" si="1"/>
        <v>-21</v>
      </c>
      <c r="E33" s="121">
        <v>0</v>
      </c>
      <c r="F33" s="121">
        <v>21</v>
      </c>
    </row>
    <row r="34" spans="1:6" s="126" customFormat="1" ht="24" customHeight="1">
      <c r="A34" s="114" t="s">
        <v>249</v>
      </c>
      <c r="B34" s="121">
        <v>26</v>
      </c>
      <c r="C34" s="121">
        <v>3</v>
      </c>
      <c r="D34" s="121">
        <f t="shared" si="1"/>
        <v>23</v>
      </c>
      <c r="E34" s="121">
        <v>6</v>
      </c>
      <c r="F34" s="121">
        <v>2</v>
      </c>
    </row>
    <row r="35" spans="1:6" s="126" customFormat="1" ht="24" customHeight="1">
      <c r="A35" s="114" t="s">
        <v>148</v>
      </c>
      <c r="B35" s="121">
        <v>23</v>
      </c>
      <c r="C35" s="121">
        <v>6</v>
      </c>
      <c r="D35" s="121">
        <f t="shared" si="1"/>
        <v>17</v>
      </c>
      <c r="E35" s="121">
        <v>1</v>
      </c>
      <c r="F35" s="121">
        <v>2</v>
      </c>
    </row>
    <row r="36" spans="1:6" s="126" customFormat="1" ht="24" customHeight="1">
      <c r="A36" s="114" t="s">
        <v>188</v>
      </c>
      <c r="B36" s="121">
        <v>20</v>
      </c>
      <c r="C36" s="121">
        <v>1</v>
      </c>
      <c r="D36" s="121">
        <f t="shared" si="1"/>
        <v>19</v>
      </c>
      <c r="E36" s="121">
        <v>2</v>
      </c>
      <c r="F36" s="121">
        <v>0</v>
      </c>
    </row>
    <row r="37" spans="1:6" ht="30" customHeight="1">
      <c r="A37" s="146" t="s">
        <v>2</v>
      </c>
      <c r="B37" s="146"/>
      <c r="C37" s="146"/>
      <c r="D37" s="146"/>
      <c r="E37" s="146"/>
      <c r="F37" s="146"/>
    </row>
    <row r="38" spans="1:6" ht="20.25" customHeight="1">
      <c r="A38" s="114" t="s">
        <v>52</v>
      </c>
      <c r="B38" s="121">
        <v>363</v>
      </c>
      <c r="C38" s="121">
        <v>442</v>
      </c>
      <c r="D38" s="121">
        <f aca="true" t="shared" si="2" ref="D38:D49">B38-C38</f>
        <v>-79</v>
      </c>
      <c r="E38" s="121">
        <v>67</v>
      </c>
      <c r="F38" s="121">
        <v>262</v>
      </c>
    </row>
    <row r="39" spans="1:6" ht="19.5" customHeight="1">
      <c r="A39" s="114" t="s">
        <v>78</v>
      </c>
      <c r="B39" s="121">
        <v>285</v>
      </c>
      <c r="C39" s="121">
        <v>241</v>
      </c>
      <c r="D39" s="121">
        <f t="shared" si="2"/>
        <v>44</v>
      </c>
      <c r="E39" s="121">
        <v>20</v>
      </c>
      <c r="F39" s="121">
        <v>137</v>
      </c>
    </row>
    <row r="40" spans="1:6" ht="22.5" customHeight="1">
      <c r="A40" s="114" t="s">
        <v>79</v>
      </c>
      <c r="B40" s="121">
        <v>74</v>
      </c>
      <c r="C40" s="121">
        <v>103</v>
      </c>
      <c r="D40" s="121">
        <f t="shared" si="2"/>
        <v>-29</v>
      </c>
      <c r="E40" s="121">
        <v>17</v>
      </c>
      <c r="F40" s="121">
        <v>54</v>
      </c>
    </row>
    <row r="41" spans="1:6" ht="23.25" customHeight="1">
      <c r="A41" s="114" t="s">
        <v>80</v>
      </c>
      <c r="B41" s="121">
        <v>63</v>
      </c>
      <c r="C41" s="121">
        <v>57</v>
      </c>
      <c r="D41" s="121">
        <f t="shared" si="2"/>
        <v>6</v>
      </c>
      <c r="E41" s="121">
        <v>7</v>
      </c>
      <c r="F41" s="121">
        <v>35</v>
      </c>
    </row>
    <row r="42" spans="1:6" ht="22.5" customHeight="1">
      <c r="A42" s="114" t="s">
        <v>64</v>
      </c>
      <c r="B42" s="121">
        <v>56</v>
      </c>
      <c r="C42" s="121">
        <v>77</v>
      </c>
      <c r="D42" s="121">
        <f t="shared" si="2"/>
        <v>-21</v>
      </c>
      <c r="E42" s="121">
        <v>1</v>
      </c>
      <c r="F42" s="121">
        <v>41</v>
      </c>
    </row>
    <row r="43" spans="1:6" ht="22.5" customHeight="1">
      <c r="A43" s="114" t="s">
        <v>82</v>
      </c>
      <c r="B43" s="121">
        <v>34</v>
      </c>
      <c r="C43" s="121">
        <v>19</v>
      </c>
      <c r="D43" s="121">
        <f t="shared" si="2"/>
        <v>15</v>
      </c>
      <c r="E43" s="121">
        <v>9</v>
      </c>
      <c r="F43" s="121">
        <v>9</v>
      </c>
    </row>
    <row r="44" spans="1:6" ht="19.5" customHeight="1">
      <c r="A44" s="114" t="s">
        <v>190</v>
      </c>
      <c r="B44" s="121">
        <v>34</v>
      </c>
      <c r="C44" s="121">
        <v>56</v>
      </c>
      <c r="D44" s="121">
        <f t="shared" si="2"/>
        <v>-22</v>
      </c>
      <c r="E44" s="121">
        <v>3</v>
      </c>
      <c r="F44" s="121">
        <v>38</v>
      </c>
    </row>
    <row r="45" spans="1:6" ht="21" customHeight="1">
      <c r="A45" s="114" t="s">
        <v>84</v>
      </c>
      <c r="B45" s="121">
        <v>32</v>
      </c>
      <c r="C45" s="121">
        <v>32</v>
      </c>
      <c r="D45" s="121">
        <f t="shared" si="2"/>
        <v>0</v>
      </c>
      <c r="E45" s="121">
        <v>2</v>
      </c>
      <c r="F45" s="121">
        <v>21</v>
      </c>
    </row>
    <row r="46" spans="1:6" ht="17.25" customHeight="1">
      <c r="A46" s="114" t="s">
        <v>83</v>
      </c>
      <c r="B46" s="121">
        <v>29</v>
      </c>
      <c r="C46" s="121">
        <v>23</v>
      </c>
      <c r="D46" s="121">
        <f t="shared" si="2"/>
        <v>6</v>
      </c>
      <c r="E46" s="121">
        <v>7</v>
      </c>
      <c r="F46" s="121">
        <v>14</v>
      </c>
    </row>
    <row r="47" spans="1:6" ht="18" customHeight="1">
      <c r="A47" s="114" t="s">
        <v>149</v>
      </c>
      <c r="B47" s="121">
        <v>23</v>
      </c>
      <c r="C47" s="121">
        <v>30</v>
      </c>
      <c r="D47" s="121">
        <f t="shared" si="2"/>
        <v>-7</v>
      </c>
      <c r="E47" s="121">
        <v>3</v>
      </c>
      <c r="F47" s="121">
        <v>16</v>
      </c>
    </row>
    <row r="48" spans="1:6" ht="21.75" customHeight="1">
      <c r="A48" s="114" t="s">
        <v>189</v>
      </c>
      <c r="B48" s="121">
        <v>22</v>
      </c>
      <c r="C48" s="121">
        <v>13</v>
      </c>
      <c r="D48" s="121">
        <f t="shared" si="2"/>
        <v>9</v>
      </c>
      <c r="E48" s="121">
        <v>5</v>
      </c>
      <c r="F48" s="121">
        <v>8</v>
      </c>
    </row>
    <row r="49" spans="1:6" ht="18.75" customHeight="1">
      <c r="A49" s="114" t="s">
        <v>81</v>
      </c>
      <c r="B49" s="121">
        <v>20</v>
      </c>
      <c r="C49" s="121">
        <v>29</v>
      </c>
      <c r="D49" s="121">
        <f t="shared" si="2"/>
        <v>-9</v>
      </c>
      <c r="E49" s="121">
        <v>4</v>
      </c>
      <c r="F49" s="121">
        <v>17</v>
      </c>
    </row>
    <row r="50" spans="1:6" ht="30" customHeight="1">
      <c r="A50" s="146" t="s">
        <v>1</v>
      </c>
      <c r="B50" s="146"/>
      <c r="C50" s="146"/>
      <c r="D50" s="146"/>
      <c r="E50" s="146"/>
      <c r="F50" s="146"/>
    </row>
    <row r="51" spans="1:6" ht="18" customHeight="1">
      <c r="A51" s="114" t="s">
        <v>99</v>
      </c>
      <c r="B51" s="121">
        <v>101</v>
      </c>
      <c r="C51" s="121">
        <v>357</v>
      </c>
      <c r="D51" s="121">
        <f aca="true" t="shared" si="3" ref="D51:D73">B51-C51</f>
        <v>-256</v>
      </c>
      <c r="E51" s="121">
        <v>35</v>
      </c>
      <c r="F51" s="121">
        <v>255</v>
      </c>
    </row>
    <row r="52" spans="1:6" ht="18" customHeight="1">
      <c r="A52" s="114" t="s">
        <v>66</v>
      </c>
      <c r="B52" s="121">
        <v>74</v>
      </c>
      <c r="C52" s="121">
        <v>99</v>
      </c>
      <c r="D52" s="121">
        <f t="shared" si="3"/>
        <v>-25</v>
      </c>
      <c r="E52" s="121">
        <v>13</v>
      </c>
      <c r="F52" s="121">
        <v>58</v>
      </c>
    </row>
    <row r="53" spans="1:6" ht="18" customHeight="1">
      <c r="A53" s="114" t="s">
        <v>98</v>
      </c>
      <c r="B53" s="121">
        <v>40</v>
      </c>
      <c r="C53" s="121">
        <v>64</v>
      </c>
      <c r="D53" s="121">
        <f t="shared" si="3"/>
        <v>-24</v>
      </c>
      <c r="E53" s="121">
        <v>1</v>
      </c>
      <c r="F53" s="121">
        <v>38</v>
      </c>
    </row>
    <row r="54" spans="1:6" ht="18" customHeight="1">
      <c r="A54" s="114" t="s">
        <v>63</v>
      </c>
      <c r="B54" s="121">
        <v>37</v>
      </c>
      <c r="C54" s="122">
        <v>111</v>
      </c>
      <c r="D54" s="121">
        <f t="shared" si="3"/>
        <v>-74</v>
      </c>
      <c r="E54" s="121">
        <v>10</v>
      </c>
      <c r="F54" s="121">
        <v>67</v>
      </c>
    </row>
    <row r="55" spans="1:6" ht="18" customHeight="1">
      <c r="A55" s="114" t="s">
        <v>132</v>
      </c>
      <c r="B55" s="121">
        <v>30</v>
      </c>
      <c r="C55" s="121">
        <v>28</v>
      </c>
      <c r="D55" s="121">
        <f t="shared" si="3"/>
        <v>2</v>
      </c>
      <c r="E55" s="121">
        <v>16</v>
      </c>
      <c r="F55" s="121">
        <v>17</v>
      </c>
    </row>
    <row r="56" spans="1:6" ht="21" customHeight="1">
      <c r="A56" s="146" t="s">
        <v>5</v>
      </c>
      <c r="B56" s="146"/>
      <c r="C56" s="146"/>
      <c r="D56" s="146"/>
      <c r="E56" s="146"/>
      <c r="F56" s="146"/>
    </row>
    <row r="57" spans="1:6" ht="18.75" customHeight="1">
      <c r="A57" s="127" t="s">
        <v>239</v>
      </c>
      <c r="B57" s="122">
        <v>662</v>
      </c>
      <c r="C57" s="122">
        <v>905</v>
      </c>
      <c r="D57" s="122">
        <f t="shared" si="3"/>
        <v>-243</v>
      </c>
      <c r="E57" s="122">
        <v>163</v>
      </c>
      <c r="F57" s="122">
        <v>570</v>
      </c>
    </row>
    <row r="58" spans="1:6" ht="18" customHeight="1">
      <c r="A58" s="127" t="s">
        <v>51</v>
      </c>
      <c r="B58" s="122">
        <v>298</v>
      </c>
      <c r="C58" s="122">
        <v>344</v>
      </c>
      <c r="D58" s="122">
        <f t="shared" si="3"/>
        <v>-46</v>
      </c>
      <c r="E58" s="122">
        <v>70</v>
      </c>
      <c r="F58" s="122">
        <v>204</v>
      </c>
    </row>
    <row r="59" spans="1:6" ht="18" customHeight="1">
      <c r="A59" s="127" t="s">
        <v>50</v>
      </c>
      <c r="B59" s="122">
        <v>287</v>
      </c>
      <c r="C59" s="122">
        <v>421</v>
      </c>
      <c r="D59" s="122">
        <f t="shared" si="3"/>
        <v>-134</v>
      </c>
      <c r="E59" s="122">
        <v>36</v>
      </c>
      <c r="F59" s="122">
        <v>273</v>
      </c>
    </row>
    <row r="60" spans="1:6" ht="22.5" customHeight="1">
      <c r="A60" s="127" t="s">
        <v>240</v>
      </c>
      <c r="B60" s="122">
        <v>240</v>
      </c>
      <c r="C60" s="122">
        <v>392</v>
      </c>
      <c r="D60" s="122">
        <f t="shared" si="3"/>
        <v>-152</v>
      </c>
      <c r="E60" s="122">
        <v>54</v>
      </c>
      <c r="F60" s="122">
        <v>257</v>
      </c>
    </row>
    <row r="61" spans="1:6" ht="48.75" customHeight="1">
      <c r="A61" s="127" t="s">
        <v>113</v>
      </c>
      <c r="B61" s="122">
        <v>193</v>
      </c>
      <c r="C61" s="122">
        <v>376</v>
      </c>
      <c r="D61" s="122">
        <f t="shared" si="3"/>
        <v>-183</v>
      </c>
      <c r="E61" s="122">
        <v>7</v>
      </c>
      <c r="F61" s="122">
        <v>284</v>
      </c>
    </row>
    <row r="62" spans="1:6" ht="18" customHeight="1">
      <c r="A62" s="127" t="s">
        <v>56</v>
      </c>
      <c r="B62" s="122">
        <v>193</v>
      </c>
      <c r="C62" s="122">
        <v>270</v>
      </c>
      <c r="D62" s="122">
        <f t="shared" si="3"/>
        <v>-77</v>
      </c>
      <c r="E62" s="122">
        <v>44</v>
      </c>
      <c r="F62" s="122">
        <v>171</v>
      </c>
    </row>
    <row r="63" spans="1:6" ht="18" customHeight="1">
      <c r="A63" s="127" t="s">
        <v>65</v>
      </c>
      <c r="B63" s="122">
        <v>119</v>
      </c>
      <c r="C63" s="122">
        <v>63</v>
      </c>
      <c r="D63" s="122">
        <f t="shared" si="3"/>
        <v>56</v>
      </c>
      <c r="E63" s="122">
        <v>27</v>
      </c>
      <c r="F63" s="122">
        <v>40</v>
      </c>
    </row>
    <row r="64" spans="1:6" ht="18" customHeight="1">
      <c r="A64" s="127" t="s">
        <v>70</v>
      </c>
      <c r="B64" s="122">
        <v>88</v>
      </c>
      <c r="C64" s="122">
        <v>80</v>
      </c>
      <c r="D64" s="122">
        <f t="shared" si="3"/>
        <v>8</v>
      </c>
      <c r="E64" s="122">
        <v>30</v>
      </c>
      <c r="F64" s="122">
        <v>54</v>
      </c>
    </row>
    <row r="65" spans="1:6" ht="31.5">
      <c r="A65" s="127" t="s">
        <v>137</v>
      </c>
      <c r="B65" s="121">
        <v>64</v>
      </c>
      <c r="C65" s="122">
        <v>4</v>
      </c>
      <c r="D65" s="122">
        <f t="shared" si="3"/>
        <v>60</v>
      </c>
      <c r="E65" s="121">
        <v>15</v>
      </c>
      <c r="F65" s="121">
        <v>4</v>
      </c>
    </row>
    <row r="66" spans="1:6" ht="18" customHeight="1">
      <c r="A66" s="127" t="s">
        <v>127</v>
      </c>
      <c r="B66" s="121">
        <v>61</v>
      </c>
      <c r="C66" s="121">
        <v>76</v>
      </c>
      <c r="D66" s="122">
        <f t="shared" si="3"/>
        <v>-15</v>
      </c>
      <c r="E66" s="121">
        <v>2</v>
      </c>
      <c r="F66" s="121">
        <v>53</v>
      </c>
    </row>
    <row r="67" spans="1:6" ht="18" customHeight="1">
      <c r="A67" s="127" t="s">
        <v>100</v>
      </c>
      <c r="B67" s="121">
        <v>52</v>
      </c>
      <c r="C67" s="121">
        <v>94</v>
      </c>
      <c r="D67" s="122">
        <f t="shared" si="3"/>
        <v>-42</v>
      </c>
      <c r="E67" s="121">
        <v>4</v>
      </c>
      <c r="F67" s="121">
        <v>51</v>
      </c>
    </row>
    <row r="68" spans="1:6" ht="21" customHeight="1">
      <c r="A68" s="127" t="s">
        <v>250</v>
      </c>
      <c r="B68" s="121">
        <v>45</v>
      </c>
      <c r="C68" s="121">
        <v>39</v>
      </c>
      <c r="D68" s="122">
        <f t="shared" si="3"/>
        <v>6</v>
      </c>
      <c r="E68" s="121">
        <v>1</v>
      </c>
      <c r="F68" s="121">
        <v>11</v>
      </c>
    </row>
    <row r="69" spans="1:6" ht="18" customHeight="1">
      <c r="A69" s="127" t="s">
        <v>192</v>
      </c>
      <c r="B69" s="121">
        <v>40</v>
      </c>
      <c r="C69" s="121">
        <v>5</v>
      </c>
      <c r="D69" s="122">
        <f t="shared" si="3"/>
        <v>35</v>
      </c>
      <c r="E69" s="121">
        <v>6</v>
      </c>
      <c r="F69" s="121">
        <v>2</v>
      </c>
    </row>
    <row r="70" spans="1:6" ht="33.75" customHeight="1">
      <c r="A70" s="127" t="s">
        <v>150</v>
      </c>
      <c r="B70" s="121">
        <v>38</v>
      </c>
      <c r="C70" s="121">
        <v>52</v>
      </c>
      <c r="D70" s="122">
        <f t="shared" si="3"/>
        <v>-14</v>
      </c>
      <c r="E70" s="121">
        <v>5</v>
      </c>
      <c r="F70" s="121">
        <v>38</v>
      </c>
    </row>
    <row r="71" spans="1:6" ht="18" customHeight="1">
      <c r="A71" s="127" t="s">
        <v>235</v>
      </c>
      <c r="B71" s="121">
        <v>34</v>
      </c>
      <c r="C71" s="121">
        <v>0</v>
      </c>
      <c r="D71" s="122">
        <f t="shared" si="3"/>
        <v>34</v>
      </c>
      <c r="E71" s="121">
        <v>15</v>
      </c>
      <c r="F71" s="121">
        <v>0</v>
      </c>
    </row>
    <row r="72" spans="1:6" ht="18" customHeight="1">
      <c r="A72" s="127" t="s">
        <v>251</v>
      </c>
      <c r="B72" s="121">
        <v>32</v>
      </c>
      <c r="C72" s="121">
        <v>26</v>
      </c>
      <c r="D72" s="122">
        <f t="shared" si="3"/>
        <v>6</v>
      </c>
      <c r="E72" s="121">
        <v>0</v>
      </c>
      <c r="F72" s="121">
        <v>8</v>
      </c>
    </row>
    <row r="73" spans="1:6" ht="18" customHeight="1">
      <c r="A73" s="127" t="s">
        <v>126</v>
      </c>
      <c r="B73" s="121">
        <v>24</v>
      </c>
      <c r="C73" s="121">
        <v>35</v>
      </c>
      <c r="D73" s="122">
        <f t="shared" si="3"/>
        <v>-11</v>
      </c>
      <c r="E73" s="121">
        <v>8</v>
      </c>
      <c r="F73" s="121">
        <v>24</v>
      </c>
    </row>
    <row r="74" spans="1:6" ht="36" customHeight="1">
      <c r="A74" s="146" t="s">
        <v>85</v>
      </c>
      <c r="B74" s="146"/>
      <c r="C74" s="146"/>
      <c r="D74" s="146"/>
      <c r="E74" s="146"/>
      <c r="F74" s="146"/>
    </row>
    <row r="75" spans="1:6" ht="33" customHeight="1">
      <c r="A75" s="127" t="s">
        <v>138</v>
      </c>
      <c r="B75" s="121">
        <v>229</v>
      </c>
      <c r="C75" s="121">
        <v>389</v>
      </c>
      <c r="D75" s="121">
        <f>B75-C75</f>
        <v>-160</v>
      </c>
      <c r="E75" s="121">
        <v>6</v>
      </c>
      <c r="F75" s="121">
        <v>191</v>
      </c>
    </row>
    <row r="76" spans="1:6" ht="18" customHeight="1">
      <c r="A76" s="127" t="s">
        <v>193</v>
      </c>
      <c r="B76" s="121">
        <v>74</v>
      </c>
      <c r="C76" s="121">
        <v>151</v>
      </c>
      <c r="D76" s="121">
        <f>B76-C76</f>
        <v>-77</v>
      </c>
      <c r="E76" s="121">
        <v>8</v>
      </c>
      <c r="F76" s="121">
        <v>81</v>
      </c>
    </row>
    <row r="77" spans="1:6" ht="21.75" customHeight="1">
      <c r="A77" s="127" t="s">
        <v>101</v>
      </c>
      <c r="B77" s="121">
        <v>33</v>
      </c>
      <c r="C77" s="121">
        <v>84</v>
      </c>
      <c r="D77" s="121">
        <f>B77-C77</f>
        <v>-51</v>
      </c>
      <c r="E77" s="121">
        <v>2</v>
      </c>
      <c r="F77" s="121">
        <v>53</v>
      </c>
    </row>
    <row r="78" spans="1:6" ht="54" customHeight="1">
      <c r="A78" s="127" t="s">
        <v>195</v>
      </c>
      <c r="B78" s="121">
        <v>25</v>
      </c>
      <c r="C78" s="122">
        <v>45</v>
      </c>
      <c r="D78" s="121">
        <f>B78-C78</f>
        <v>-20</v>
      </c>
      <c r="E78" s="121">
        <v>0</v>
      </c>
      <c r="F78" s="121">
        <v>22</v>
      </c>
    </row>
    <row r="79" spans="1:6" ht="21" customHeight="1">
      <c r="A79" s="127" t="s">
        <v>194</v>
      </c>
      <c r="B79" s="121">
        <v>22</v>
      </c>
      <c r="C79" s="121">
        <v>27</v>
      </c>
      <c r="D79" s="121">
        <f>B79-C79</f>
        <v>-5</v>
      </c>
      <c r="E79" s="121">
        <v>20</v>
      </c>
      <c r="F79" s="121">
        <v>22</v>
      </c>
    </row>
    <row r="80" spans="1:6" ht="18" customHeight="1">
      <c r="A80" s="146" t="s">
        <v>6</v>
      </c>
      <c r="B80" s="146"/>
      <c r="C80" s="146"/>
      <c r="D80" s="146"/>
      <c r="E80" s="146"/>
      <c r="F80" s="146"/>
    </row>
    <row r="81" spans="1:6" ht="20.25" customHeight="1">
      <c r="A81" s="127" t="s">
        <v>58</v>
      </c>
      <c r="B81" s="121">
        <v>305</v>
      </c>
      <c r="C81" s="121">
        <v>133</v>
      </c>
      <c r="D81" s="121">
        <f aca="true" t="shared" si="4" ref="D81:D118">B81-C81</f>
        <v>172</v>
      </c>
      <c r="E81" s="121">
        <v>130</v>
      </c>
      <c r="F81" s="121">
        <v>87</v>
      </c>
    </row>
    <row r="82" spans="1:6" ht="21" customHeight="1">
      <c r="A82" s="127" t="s">
        <v>54</v>
      </c>
      <c r="B82" s="121">
        <v>201</v>
      </c>
      <c r="C82" s="121">
        <v>177</v>
      </c>
      <c r="D82" s="121">
        <f t="shared" si="4"/>
        <v>24</v>
      </c>
      <c r="E82" s="121">
        <v>40</v>
      </c>
      <c r="F82" s="121">
        <v>98</v>
      </c>
    </row>
    <row r="83" spans="1:6" ht="24" customHeight="1">
      <c r="A83" s="127" t="s">
        <v>93</v>
      </c>
      <c r="B83" s="121">
        <v>150</v>
      </c>
      <c r="C83" s="122">
        <v>88</v>
      </c>
      <c r="D83" s="121">
        <f t="shared" si="4"/>
        <v>62</v>
      </c>
      <c r="E83" s="121">
        <v>43</v>
      </c>
      <c r="F83" s="121">
        <v>47</v>
      </c>
    </row>
    <row r="84" spans="1:6" ht="21" customHeight="1">
      <c r="A84" s="127" t="s">
        <v>102</v>
      </c>
      <c r="B84" s="121">
        <v>143</v>
      </c>
      <c r="C84" s="121">
        <v>148</v>
      </c>
      <c r="D84" s="121">
        <f t="shared" si="4"/>
        <v>-5</v>
      </c>
      <c r="E84" s="121">
        <v>14</v>
      </c>
      <c r="F84" s="121">
        <v>85</v>
      </c>
    </row>
    <row r="85" spans="1:6" ht="40.5" customHeight="1">
      <c r="A85" s="127" t="s">
        <v>61</v>
      </c>
      <c r="B85" s="121">
        <v>104</v>
      </c>
      <c r="C85" s="121">
        <v>34</v>
      </c>
      <c r="D85" s="121">
        <f t="shared" si="4"/>
        <v>70</v>
      </c>
      <c r="E85" s="121">
        <v>47</v>
      </c>
      <c r="F85" s="121">
        <v>15</v>
      </c>
    </row>
    <row r="86" spans="1:6" ht="19.5" customHeight="1">
      <c r="A86" s="127" t="s">
        <v>144</v>
      </c>
      <c r="B86" s="121">
        <v>69</v>
      </c>
      <c r="C86" s="121">
        <v>24</v>
      </c>
      <c r="D86" s="121">
        <f t="shared" si="4"/>
        <v>45</v>
      </c>
      <c r="E86" s="121">
        <v>25</v>
      </c>
      <c r="F86" s="121">
        <v>17</v>
      </c>
    </row>
    <row r="87" spans="1:6" ht="31.5">
      <c r="A87" s="127" t="s">
        <v>133</v>
      </c>
      <c r="B87" s="121">
        <v>68</v>
      </c>
      <c r="C87" s="121">
        <v>66</v>
      </c>
      <c r="D87" s="121">
        <f t="shared" si="4"/>
        <v>2</v>
      </c>
      <c r="E87" s="121">
        <v>9</v>
      </c>
      <c r="F87" s="121">
        <v>29</v>
      </c>
    </row>
    <row r="88" spans="1:6" ht="18.75" customHeight="1">
      <c r="A88" s="127" t="s">
        <v>104</v>
      </c>
      <c r="B88" s="121">
        <v>64</v>
      </c>
      <c r="C88" s="121">
        <v>43</v>
      </c>
      <c r="D88" s="121">
        <f t="shared" si="4"/>
        <v>21</v>
      </c>
      <c r="E88" s="121">
        <v>14</v>
      </c>
      <c r="F88" s="121">
        <v>27</v>
      </c>
    </row>
    <row r="89" spans="1:6" ht="18" customHeight="1">
      <c r="A89" s="127" t="s">
        <v>69</v>
      </c>
      <c r="B89" s="121">
        <v>61</v>
      </c>
      <c r="C89" s="121">
        <v>46</v>
      </c>
      <c r="D89" s="121">
        <f t="shared" si="4"/>
        <v>15</v>
      </c>
      <c r="E89" s="121">
        <v>19</v>
      </c>
      <c r="F89" s="121">
        <v>32</v>
      </c>
    </row>
    <row r="90" spans="1:6" ht="33.75" customHeight="1">
      <c r="A90" s="127" t="s">
        <v>94</v>
      </c>
      <c r="B90" s="121">
        <v>57</v>
      </c>
      <c r="C90" s="121">
        <v>28</v>
      </c>
      <c r="D90" s="121">
        <f t="shared" si="4"/>
        <v>29</v>
      </c>
      <c r="E90" s="121">
        <v>19</v>
      </c>
      <c r="F90" s="121">
        <v>16</v>
      </c>
    </row>
    <row r="91" spans="1:6" ht="18" customHeight="1">
      <c r="A91" s="127" t="s">
        <v>103</v>
      </c>
      <c r="B91" s="121">
        <v>55</v>
      </c>
      <c r="C91" s="121">
        <v>42</v>
      </c>
      <c r="D91" s="121">
        <f t="shared" si="4"/>
        <v>13</v>
      </c>
      <c r="E91" s="121">
        <v>20</v>
      </c>
      <c r="F91" s="121">
        <v>27</v>
      </c>
    </row>
    <row r="92" spans="1:6" ht="34.5" customHeight="1">
      <c r="A92" s="127" t="s">
        <v>92</v>
      </c>
      <c r="B92" s="121">
        <v>46</v>
      </c>
      <c r="C92" s="121">
        <v>54</v>
      </c>
      <c r="D92" s="121">
        <f t="shared" si="4"/>
        <v>-8</v>
      </c>
      <c r="E92" s="121">
        <v>9</v>
      </c>
      <c r="F92" s="121">
        <v>37</v>
      </c>
    </row>
    <row r="93" spans="1:6" ht="15.75">
      <c r="A93" s="127" t="s">
        <v>196</v>
      </c>
      <c r="B93" s="121">
        <v>39</v>
      </c>
      <c r="C93" s="121">
        <v>33</v>
      </c>
      <c r="D93" s="121">
        <f t="shared" si="4"/>
        <v>6</v>
      </c>
      <c r="E93" s="121">
        <v>11</v>
      </c>
      <c r="F93" s="121">
        <v>20</v>
      </c>
    </row>
    <row r="94" spans="1:6" ht="21.75" customHeight="1">
      <c r="A94" s="127" t="s">
        <v>139</v>
      </c>
      <c r="B94" s="121">
        <v>38</v>
      </c>
      <c r="C94" s="121">
        <v>23</v>
      </c>
      <c r="D94" s="121">
        <f t="shared" si="4"/>
        <v>15</v>
      </c>
      <c r="E94" s="121">
        <v>10</v>
      </c>
      <c r="F94" s="121">
        <v>10</v>
      </c>
    </row>
    <row r="95" spans="1:6" ht="18" customHeight="1">
      <c r="A95" s="127" t="s">
        <v>151</v>
      </c>
      <c r="B95" s="121">
        <v>38</v>
      </c>
      <c r="C95" s="121">
        <v>34</v>
      </c>
      <c r="D95" s="121">
        <f t="shared" si="4"/>
        <v>4</v>
      </c>
      <c r="E95" s="121">
        <v>8</v>
      </c>
      <c r="F95" s="121">
        <v>22</v>
      </c>
    </row>
    <row r="96" spans="1:6" ht="18.75" customHeight="1">
      <c r="A96" s="127" t="s">
        <v>197</v>
      </c>
      <c r="B96" s="121">
        <v>35</v>
      </c>
      <c r="C96" s="121">
        <v>40</v>
      </c>
      <c r="D96" s="121">
        <f t="shared" si="4"/>
        <v>-5</v>
      </c>
      <c r="E96" s="121">
        <v>11</v>
      </c>
      <c r="F96" s="121">
        <v>23</v>
      </c>
    </row>
    <row r="97" spans="1:6" ht="15.75">
      <c r="A97" s="127" t="s">
        <v>252</v>
      </c>
      <c r="B97" s="121">
        <v>33</v>
      </c>
      <c r="C97" s="121">
        <v>20</v>
      </c>
      <c r="D97" s="121">
        <f t="shared" si="4"/>
        <v>13</v>
      </c>
      <c r="E97" s="121">
        <v>7</v>
      </c>
      <c r="F97" s="121">
        <v>10</v>
      </c>
    </row>
    <row r="98" spans="1:6" ht="36.75" customHeight="1">
      <c r="A98" s="146" t="s">
        <v>86</v>
      </c>
      <c r="B98" s="146"/>
      <c r="C98" s="146"/>
      <c r="D98" s="146"/>
      <c r="E98" s="146"/>
      <c r="F98" s="146"/>
    </row>
    <row r="99" spans="1:6" ht="19.5" customHeight="1">
      <c r="A99" s="127" t="s">
        <v>48</v>
      </c>
      <c r="B99" s="121">
        <v>949</v>
      </c>
      <c r="C99" s="121">
        <v>784</v>
      </c>
      <c r="D99" s="121">
        <f t="shared" si="4"/>
        <v>165</v>
      </c>
      <c r="E99" s="121">
        <v>174</v>
      </c>
      <c r="F99" s="121">
        <v>403</v>
      </c>
    </row>
    <row r="100" spans="1:6" ht="19.5" customHeight="1">
      <c r="A100" s="127" t="s">
        <v>241</v>
      </c>
      <c r="B100" s="121">
        <v>358</v>
      </c>
      <c r="C100" s="121">
        <v>362</v>
      </c>
      <c r="D100" s="121">
        <f t="shared" si="4"/>
        <v>-4</v>
      </c>
      <c r="E100" s="121">
        <v>53</v>
      </c>
      <c r="F100" s="121">
        <v>116</v>
      </c>
    </row>
    <row r="101" spans="1:6" ht="51" customHeight="1">
      <c r="A101" s="127" t="s">
        <v>253</v>
      </c>
      <c r="B101" s="121">
        <v>350</v>
      </c>
      <c r="C101" s="121">
        <v>350</v>
      </c>
      <c r="D101" s="121">
        <f t="shared" si="4"/>
        <v>0</v>
      </c>
      <c r="E101" s="121">
        <v>38</v>
      </c>
      <c r="F101" s="121">
        <v>69</v>
      </c>
    </row>
    <row r="102" spans="1:6" ht="21.75" customHeight="1">
      <c r="A102" s="127" t="s">
        <v>110</v>
      </c>
      <c r="B102" s="121">
        <v>131</v>
      </c>
      <c r="C102" s="121">
        <v>109</v>
      </c>
      <c r="D102" s="121">
        <f t="shared" si="4"/>
        <v>22</v>
      </c>
      <c r="E102" s="121">
        <v>12</v>
      </c>
      <c r="F102" s="121">
        <v>80</v>
      </c>
    </row>
    <row r="103" spans="1:6" ht="19.5" customHeight="1">
      <c r="A103" s="127" t="s">
        <v>71</v>
      </c>
      <c r="B103" s="121">
        <v>102</v>
      </c>
      <c r="C103" s="121">
        <v>126</v>
      </c>
      <c r="D103" s="121">
        <f t="shared" si="4"/>
        <v>-24</v>
      </c>
      <c r="E103" s="121">
        <v>12</v>
      </c>
      <c r="F103" s="121">
        <v>79</v>
      </c>
    </row>
    <row r="104" spans="1:6" ht="19.5" customHeight="1">
      <c r="A104" s="127" t="s">
        <v>112</v>
      </c>
      <c r="B104" s="121">
        <v>95</v>
      </c>
      <c r="C104" s="121">
        <v>75</v>
      </c>
      <c r="D104" s="121">
        <f t="shared" si="4"/>
        <v>20</v>
      </c>
      <c r="E104" s="121">
        <v>11</v>
      </c>
      <c r="F104" s="121">
        <v>52</v>
      </c>
    </row>
    <row r="105" spans="1:6" ht="19.5" customHeight="1">
      <c r="A105" s="127" t="s">
        <v>105</v>
      </c>
      <c r="B105" s="121">
        <v>82</v>
      </c>
      <c r="C105" s="121">
        <v>63</v>
      </c>
      <c r="D105" s="121">
        <f t="shared" si="4"/>
        <v>19</v>
      </c>
      <c r="E105" s="121">
        <v>17</v>
      </c>
      <c r="F105" s="121">
        <v>36</v>
      </c>
    </row>
    <row r="106" spans="1:6" ht="19.5" customHeight="1">
      <c r="A106" s="127" t="s">
        <v>117</v>
      </c>
      <c r="B106" s="121">
        <v>78</v>
      </c>
      <c r="C106" s="121">
        <v>28</v>
      </c>
      <c r="D106" s="121">
        <f t="shared" si="4"/>
        <v>50</v>
      </c>
      <c r="E106" s="121">
        <v>26</v>
      </c>
      <c r="F106" s="121">
        <v>14</v>
      </c>
    </row>
    <row r="107" spans="1:6" ht="19.5" customHeight="1">
      <c r="A107" s="127" t="s">
        <v>91</v>
      </c>
      <c r="B107" s="121">
        <v>58</v>
      </c>
      <c r="C107" s="121">
        <v>469</v>
      </c>
      <c r="D107" s="121">
        <f t="shared" si="4"/>
        <v>-411</v>
      </c>
      <c r="E107" s="121">
        <v>1</v>
      </c>
      <c r="F107" s="121">
        <v>421</v>
      </c>
    </row>
    <row r="108" spans="1:6" ht="19.5" customHeight="1">
      <c r="A108" s="127" t="s">
        <v>72</v>
      </c>
      <c r="B108" s="121">
        <v>57</v>
      </c>
      <c r="C108" s="121">
        <v>25</v>
      </c>
      <c r="D108" s="121">
        <f t="shared" si="4"/>
        <v>32</v>
      </c>
      <c r="E108" s="121">
        <v>21</v>
      </c>
      <c r="F108" s="121">
        <v>16</v>
      </c>
    </row>
    <row r="109" spans="1:6" ht="19.5" customHeight="1">
      <c r="A109" s="127" t="s">
        <v>116</v>
      </c>
      <c r="B109" s="121">
        <v>54</v>
      </c>
      <c r="C109" s="121">
        <v>30</v>
      </c>
      <c r="D109" s="121">
        <f t="shared" si="4"/>
        <v>24</v>
      </c>
      <c r="E109" s="121">
        <v>24</v>
      </c>
      <c r="F109" s="121">
        <v>20</v>
      </c>
    </row>
    <row r="110" spans="1:6" ht="19.5" customHeight="1">
      <c r="A110" s="127" t="s">
        <v>134</v>
      </c>
      <c r="B110" s="121">
        <v>50</v>
      </c>
      <c r="C110" s="121">
        <v>30</v>
      </c>
      <c r="D110" s="121">
        <f t="shared" si="4"/>
        <v>20</v>
      </c>
      <c r="E110" s="121">
        <v>5</v>
      </c>
      <c r="F110" s="121">
        <v>17</v>
      </c>
    </row>
    <row r="111" spans="1:6" ht="20.25" customHeight="1">
      <c r="A111" s="127" t="s">
        <v>106</v>
      </c>
      <c r="B111" s="121">
        <v>49</v>
      </c>
      <c r="C111" s="121">
        <v>42</v>
      </c>
      <c r="D111" s="121">
        <f t="shared" si="4"/>
        <v>7</v>
      </c>
      <c r="E111" s="121">
        <v>13</v>
      </c>
      <c r="F111" s="121">
        <v>23</v>
      </c>
    </row>
    <row r="112" spans="1:6" ht="19.5" customHeight="1">
      <c r="A112" s="127" t="s">
        <v>115</v>
      </c>
      <c r="B112" s="121">
        <v>48</v>
      </c>
      <c r="C112" s="121">
        <v>33</v>
      </c>
      <c r="D112" s="121">
        <f t="shared" si="4"/>
        <v>15</v>
      </c>
      <c r="E112" s="121">
        <v>6</v>
      </c>
      <c r="F112" s="121">
        <v>22</v>
      </c>
    </row>
    <row r="113" spans="1:6" ht="18" customHeight="1">
      <c r="A113" s="127" t="s">
        <v>135</v>
      </c>
      <c r="B113" s="121">
        <v>40</v>
      </c>
      <c r="C113" s="121">
        <v>337</v>
      </c>
      <c r="D113" s="121">
        <f t="shared" si="4"/>
        <v>-297</v>
      </c>
      <c r="E113" s="121">
        <v>5</v>
      </c>
      <c r="F113" s="121">
        <v>315</v>
      </c>
    </row>
    <row r="114" spans="1:6" ht="19.5" customHeight="1">
      <c r="A114" s="127" t="s">
        <v>254</v>
      </c>
      <c r="B114" s="121">
        <v>36</v>
      </c>
      <c r="C114" s="121">
        <v>45</v>
      </c>
      <c r="D114" s="121">
        <f t="shared" si="4"/>
        <v>-9</v>
      </c>
      <c r="E114" s="121">
        <v>19</v>
      </c>
      <c r="F114" s="121">
        <v>29</v>
      </c>
    </row>
    <row r="115" spans="1:6" ht="34.5" customHeight="1">
      <c r="A115" s="127" t="s">
        <v>198</v>
      </c>
      <c r="B115" s="121">
        <v>34</v>
      </c>
      <c r="C115" s="121">
        <v>5</v>
      </c>
      <c r="D115" s="121">
        <f t="shared" si="4"/>
        <v>29</v>
      </c>
      <c r="E115" s="121">
        <v>19</v>
      </c>
      <c r="F115" s="121">
        <v>4</v>
      </c>
    </row>
    <row r="116" spans="1:6" ht="19.5" customHeight="1">
      <c r="A116" s="127" t="s">
        <v>152</v>
      </c>
      <c r="B116" s="121">
        <v>30</v>
      </c>
      <c r="C116" s="121">
        <v>2</v>
      </c>
      <c r="D116" s="121">
        <f t="shared" si="4"/>
        <v>28</v>
      </c>
      <c r="E116" s="121">
        <v>0</v>
      </c>
      <c r="F116" s="121">
        <v>0</v>
      </c>
    </row>
    <row r="117" spans="1:6" ht="15.75">
      <c r="A117" s="127" t="s">
        <v>200</v>
      </c>
      <c r="B117" s="121">
        <v>25</v>
      </c>
      <c r="C117" s="121">
        <v>23</v>
      </c>
      <c r="D117" s="121">
        <f t="shared" si="4"/>
        <v>2</v>
      </c>
      <c r="E117" s="121">
        <v>10</v>
      </c>
      <c r="F117" s="121">
        <v>15</v>
      </c>
    </row>
    <row r="118" spans="1:6" ht="15.75">
      <c r="A118" s="127" t="s">
        <v>199</v>
      </c>
      <c r="B118" s="121">
        <v>23</v>
      </c>
      <c r="C118" s="121">
        <v>33</v>
      </c>
      <c r="D118" s="121">
        <f t="shared" si="4"/>
        <v>-10</v>
      </c>
      <c r="E118" s="121">
        <v>3</v>
      </c>
      <c r="F118" s="121">
        <v>23</v>
      </c>
    </row>
    <row r="119" spans="1:6" ht="24.75" customHeight="1">
      <c r="A119" s="146" t="s">
        <v>4</v>
      </c>
      <c r="B119" s="146"/>
      <c r="C119" s="146"/>
      <c r="D119" s="146"/>
      <c r="E119" s="146"/>
      <c r="F119" s="146"/>
    </row>
    <row r="120" spans="1:6" ht="24" customHeight="1">
      <c r="A120" s="127" t="s">
        <v>49</v>
      </c>
      <c r="B120" s="121">
        <v>1095</v>
      </c>
      <c r="C120" s="121">
        <v>1653</v>
      </c>
      <c r="D120" s="121">
        <f aca="true" t="shared" si="5" ref="D120:D134">B120-C120</f>
        <v>-558</v>
      </c>
      <c r="E120" s="121">
        <v>177</v>
      </c>
      <c r="F120" s="121">
        <v>1041</v>
      </c>
    </row>
    <row r="121" spans="1:6" ht="24" customHeight="1">
      <c r="A121" s="127" t="s">
        <v>60</v>
      </c>
      <c r="B121" s="121">
        <v>451</v>
      </c>
      <c r="C121" s="121">
        <v>317</v>
      </c>
      <c r="D121" s="121">
        <f t="shared" si="5"/>
        <v>134</v>
      </c>
      <c r="E121" s="121">
        <v>20</v>
      </c>
      <c r="F121" s="121">
        <v>136</v>
      </c>
    </row>
    <row r="122" spans="1:6" ht="24" customHeight="1">
      <c r="A122" s="127" t="s">
        <v>107</v>
      </c>
      <c r="B122" s="121">
        <v>330</v>
      </c>
      <c r="C122" s="121">
        <v>68</v>
      </c>
      <c r="D122" s="121">
        <f t="shared" si="5"/>
        <v>262</v>
      </c>
      <c r="E122" s="121">
        <v>0</v>
      </c>
      <c r="F122" s="121">
        <v>44</v>
      </c>
    </row>
    <row r="123" spans="1:6" ht="24" customHeight="1">
      <c r="A123" s="127" t="s">
        <v>53</v>
      </c>
      <c r="B123" s="121">
        <v>290</v>
      </c>
      <c r="C123" s="121">
        <v>524</v>
      </c>
      <c r="D123" s="121">
        <f t="shared" si="5"/>
        <v>-234</v>
      </c>
      <c r="E123" s="121">
        <v>40</v>
      </c>
      <c r="F123" s="121">
        <v>330</v>
      </c>
    </row>
    <row r="124" spans="1:6" ht="24" customHeight="1">
      <c r="A124" s="127" t="s">
        <v>55</v>
      </c>
      <c r="B124" s="121">
        <v>216</v>
      </c>
      <c r="C124" s="122">
        <v>143</v>
      </c>
      <c r="D124" s="121">
        <f t="shared" si="5"/>
        <v>73</v>
      </c>
      <c r="E124" s="121">
        <v>57</v>
      </c>
      <c r="F124" s="121">
        <v>85</v>
      </c>
    </row>
    <row r="125" spans="1:6" ht="24" customHeight="1">
      <c r="A125" s="127" t="s">
        <v>57</v>
      </c>
      <c r="B125" s="121">
        <v>197</v>
      </c>
      <c r="C125" s="121">
        <v>280</v>
      </c>
      <c r="D125" s="121">
        <f t="shared" si="5"/>
        <v>-83</v>
      </c>
      <c r="E125" s="121">
        <v>15</v>
      </c>
      <c r="F125" s="121">
        <v>193</v>
      </c>
    </row>
    <row r="126" spans="1:6" ht="24" customHeight="1">
      <c r="A126" s="127" t="s">
        <v>76</v>
      </c>
      <c r="B126" s="121">
        <v>87</v>
      </c>
      <c r="C126" s="121">
        <v>114</v>
      </c>
      <c r="D126" s="121">
        <f t="shared" si="5"/>
        <v>-27</v>
      </c>
      <c r="E126" s="121">
        <v>11</v>
      </c>
      <c r="F126" s="121">
        <v>84</v>
      </c>
    </row>
    <row r="127" spans="1:6" ht="24" customHeight="1">
      <c r="A127" s="127" t="s">
        <v>62</v>
      </c>
      <c r="B127" s="121">
        <v>85</v>
      </c>
      <c r="C127" s="121">
        <v>119</v>
      </c>
      <c r="D127" s="121">
        <f t="shared" si="5"/>
        <v>-34</v>
      </c>
      <c r="E127" s="121">
        <v>15</v>
      </c>
      <c r="F127" s="121">
        <v>73</v>
      </c>
    </row>
    <row r="128" spans="1:6" ht="24" customHeight="1">
      <c r="A128" s="127" t="s">
        <v>59</v>
      </c>
      <c r="B128" s="121">
        <v>73</v>
      </c>
      <c r="C128" s="121">
        <v>77</v>
      </c>
      <c r="D128" s="121">
        <f t="shared" si="5"/>
        <v>-4</v>
      </c>
      <c r="E128" s="121">
        <v>21</v>
      </c>
      <c r="F128" s="121">
        <v>50</v>
      </c>
    </row>
    <row r="129" spans="1:6" ht="24" customHeight="1">
      <c r="A129" s="127" t="s">
        <v>68</v>
      </c>
      <c r="B129" s="121">
        <v>68</v>
      </c>
      <c r="C129" s="121">
        <v>72</v>
      </c>
      <c r="D129" s="121">
        <f t="shared" si="5"/>
        <v>-4</v>
      </c>
      <c r="E129" s="121">
        <v>14</v>
      </c>
      <c r="F129" s="121">
        <v>44</v>
      </c>
    </row>
    <row r="130" spans="1:6" ht="24" customHeight="1">
      <c r="A130" s="127" t="s">
        <v>74</v>
      </c>
      <c r="B130" s="121">
        <v>54</v>
      </c>
      <c r="C130" s="121">
        <v>54</v>
      </c>
      <c r="D130" s="121">
        <f t="shared" si="5"/>
        <v>0</v>
      </c>
      <c r="E130" s="121">
        <v>11</v>
      </c>
      <c r="F130" s="121">
        <v>41</v>
      </c>
    </row>
    <row r="131" spans="1:6" ht="24" customHeight="1">
      <c r="A131" s="127" t="s">
        <v>145</v>
      </c>
      <c r="B131" s="121">
        <v>50</v>
      </c>
      <c r="C131" s="121">
        <v>21</v>
      </c>
      <c r="D131" s="121">
        <f t="shared" si="5"/>
        <v>29</v>
      </c>
      <c r="E131" s="121">
        <v>1</v>
      </c>
      <c r="F131" s="121">
        <v>11</v>
      </c>
    </row>
    <row r="132" spans="1:6" ht="24" customHeight="1">
      <c r="A132" s="127" t="s">
        <v>136</v>
      </c>
      <c r="B132" s="121">
        <v>40</v>
      </c>
      <c r="C132" s="121">
        <v>71</v>
      </c>
      <c r="D132" s="121">
        <f t="shared" si="5"/>
        <v>-31</v>
      </c>
      <c r="E132" s="121">
        <v>6</v>
      </c>
      <c r="F132" s="121">
        <v>44</v>
      </c>
    </row>
    <row r="133" spans="1:6" ht="24" customHeight="1">
      <c r="A133" s="127" t="s">
        <v>202</v>
      </c>
      <c r="B133" s="128">
        <v>31</v>
      </c>
      <c r="C133" s="128">
        <v>26</v>
      </c>
      <c r="D133" s="121">
        <f t="shared" si="5"/>
        <v>5</v>
      </c>
      <c r="E133" s="128">
        <v>2</v>
      </c>
      <c r="F133" s="128">
        <v>22</v>
      </c>
    </row>
    <row r="134" spans="1:6" ht="24" customHeight="1">
      <c r="A134" s="127" t="s">
        <v>203</v>
      </c>
      <c r="B134" s="128">
        <v>23</v>
      </c>
      <c r="C134" s="128">
        <v>17</v>
      </c>
      <c r="D134" s="121">
        <f t="shared" si="5"/>
        <v>6</v>
      </c>
      <c r="E134" s="128">
        <v>7</v>
      </c>
      <c r="F134" s="128">
        <v>9</v>
      </c>
    </row>
  </sheetData>
  <sheetProtection/>
  <mergeCells count="18">
    <mergeCell ref="A1:F1"/>
    <mergeCell ref="A2:F2"/>
    <mergeCell ref="A3:A5"/>
    <mergeCell ref="B3:B5"/>
    <mergeCell ref="C3:C5"/>
    <mergeCell ref="D3:D5"/>
    <mergeCell ref="E3:F3"/>
    <mergeCell ref="E4:E5"/>
    <mergeCell ref="F4:F5"/>
    <mergeCell ref="A80:F80"/>
    <mergeCell ref="A98:F98"/>
    <mergeCell ref="A119:F119"/>
    <mergeCell ref="A7:F7"/>
    <mergeCell ref="A20:F20"/>
    <mergeCell ref="A37:F37"/>
    <mergeCell ref="A50:F50"/>
    <mergeCell ref="A56:F56"/>
    <mergeCell ref="A74:F74"/>
  </mergeCells>
  <printOptions horizontalCentered="1"/>
  <pageMargins left="0.8661417322834646" right="0" top="0.1968503937007874" bottom="0" header="0" footer="0"/>
  <pageSetup horizontalDpi="600" verticalDpi="600" orientation="portrait" paperSize="9" scale="66" r:id="rId1"/>
  <rowBreaks count="2" manualBreakCount="2">
    <brk id="49" max="5" man="1"/>
    <brk id="9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M52"/>
  <sheetViews>
    <sheetView view="pageBreakPreview" zoomScaleSheetLayoutView="100" workbookViewId="0" topLeftCell="A1">
      <selection activeCell="I2" sqref="I2"/>
    </sheetView>
  </sheetViews>
  <sheetFormatPr defaultColWidth="10.28125" defaultRowHeight="15"/>
  <cols>
    <col min="1" max="1" width="3.28125" style="118" customWidth="1"/>
    <col min="2" max="2" width="65.57421875" style="119" customWidth="1"/>
    <col min="3" max="3" width="22.421875" style="120" customWidth="1"/>
    <col min="4" max="59" width="9.140625" style="107" customWidth="1"/>
    <col min="60" max="60" width="4.28125" style="107" customWidth="1"/>
    <col min="61" max="61" width="31.140625" style="107" customWidth="1"/>
    <col min="62" max="64" width="10.00390625" style="107" customWidth="1"/>
    <col min="65" max="16384" width="10.28125" style="107" customWidth="1"/>
  </cols>
  <sheetData>
    <row r="1" spans="1:65" ht="32.25" customHeight="1">
      <c r="A1" s="153" t="s">
        <v>274</v>
      </c>
      <c r="B1" s="153"/>
      <c r="C1" s="153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</row>
    <row r="2" spans="1:3" ht="44.25" customHeight="1">
      <c r="A2" s="108" t="s">
        <v>47</v>
      </c>
      <c r="B2" s="109" t="s">
        <v>43</v>
      </c>
      <c r="C2" s="110" t="s">
        <v>87</v>
      </c>
    </row>
    <row r="3" spans="1:65" ht="15.75" customHeight="1">
      <c r="A3" s="108">
        <v>1</v>
      </c>
      <c r="B3" s="111" t="s">
        <v>153</v>
      </c>
      <c r="C3" s="112">
        <v>14272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</row>
    <row r="4" spans="1:65" ht="15.75" customHeight="1">
      <c r="A4" s="108">
        <v>2</v>
      </c>
      <c r="B4" s="111" t="s">
        <v>119</v>
      </c>
      <c r="C4" s="112">
        <v>14250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</row>
    <row r="5" spans="1:65" ht="15.75" customHeight="1">
      <c r="A5" s="108">
        <v>3</v>
      </c>
      <c r="B5" s="111" t="s">
        <v>154</v>
      </c>
      <c r="C5" s="112">
        <v>14000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</row>
    <row r="6" spans="1:65" ht="15.75" customHeight="1">
      <c r="A6" s="108">
        <v>4</v>
      </c>
      <c r="B6" s="111" t="s">
        <v>155</v>
      </c>
      <c r="C6" s="112">
        <v>12000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</row>
    <row r="7" spans="1:65" ht="15" customHeight="1">
      <c r="A7" s="108">
        <v>5</v>
      </c>
      <c r="B7" s="111" t="s">
        <v>174</v>
      </c>
      <c r="C7" s="112">
        <v>12000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</row>
    <row r="8" spans="1:65" ht="15.75" customHeight="1">
      <c r="A8" s="108">
        <v>6</v>
      </c>
      <c r="B8" s="111" t="s">
        <v>168</v>
      </c>
      <c r="C8" s="112">
        <v>12000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</row>
    <row r="9" spans="1:65" ht="15.75" customHeight="1">
      <c r="A9" s="108">
        <v>7</v>
      </c>
      <c r="B9" s="111" t="s">
        <v>233</v>
      </c>
      <c r="C9" s="112">
        <v>12000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</row>
    <row r="10" spans="1:65" ht="15.75" customHeight="1">
      <c r="A10" s="108">
        <v>8</v>
      </c>
      <c r="B10" s="111" t="s">
        <v>118</v>
      </c>
      <c r="C10" s="112">
        <v>12000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</row>
    <row r="11" spans="1:65" ht="15" customHeight="1">
      <c r="A11" s="108">
        <v>9</v>
      </c>
      <c r="B11" s="114" t="s">
        <v>175</v>
      </c>
      <c r="C11" s="115">
        <v>11750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</row>
    <row r="12" spans="1:65" ht="15.75" customHeight="1">
      <c r="A12" s="108">
        <v>10</v>
      </c>
      <c r="B12" s="111" t="s">
        <v>176</v>
      </c>
      <c r="C12" s="112">
        <v>10500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</row>
    <row r="13" spans="1:65" ht="15.75" customHeight="1">
      <c r="A13" s="108">
        <v>11</v>
      </c>
      <c r="B13" s="111" t="s">
        <v>216</v>
      </c>
      <c r="C13" s="112">
        <v>10300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</row>
    <row r="14" spans="1:65" ht="15.75" customHeight="1">
      <c r="A14" s="108">
        <v>12</v>
      </c>
      <c r="B14" s="111" t="s">
        <v>120</v>
      </c>
      <c r="C14" s="112">
        <v>10250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</row>
    <row r="15" spans="1:65" ht="15.75" customHeight="1">
      <c r="A15" s="108">
        <v>13</v>
      </c>
      <c r="B15" s="111" t="s">
        <v>177</v>
      </c>
      <c r="C15" s="112">
        <v>10000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</row>
    <row r="16" spans="1:65" ht="15.75" customHeight="1">
      <c r="A16" s="108">
        <v>14</v>
      </c>
      <c r="B16" s="111" t="s">
        <v>234</v>
      </c>
      <c r="C16" s="112">
        <v>10000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</row>
    <row r="17" spans="1:65" ht="15.75" customHeight="1">
      <c r="A17" s="108">
        <v>15</v>
      </c>
      <c r="B17" s="111" t="s">
        <v>219</v>
      </c>
      <c r="C17" s="112">
        <v>10000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</row>
    <row r="18" spans="1:65" ht="15.75" customHeight="1">
      <c r="A18" s="108">
        <v>16</v>
      </c>
      <c r="B18" s="111" t="s">
        <v>156</v>
      </c>
      <c r="C18" s="112">
        <v>10000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</row>
    <row r="19" spans="1:65" ht="15.75" customHeight="1">
      <c r="A19" s="108">
        <v>17</v>
      </c>
      <c r="B19" s="111" t="s">
        <v>220</v>
      </c>
      <c r="C19" s="112">
        <v>10000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</row>
    <row r="20" spans="1:65" ht="15.75" customHeight="1">
      <c r="A20" s="108">
        <v>18</v>
      </c>
      <c r="B20" s="111" t="s">
        <v>221</v>
      </c>
      <c r="C20" s="112">
        <v>10000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</row>
    <row r="21" spans="1:65" ht="15.75" customHeight="1">
      <c r="A21" s="108">
        <v>19</v>
      </c>
      <c r="B21" s="111" t="s">
        <v>222</v>
      </c>
      <c r="C21" s="112">
        <v>10000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</row>
    <row r="22" spans="1:65" ht="15.75" customHeight="1">
      <c r="A22" s="108">
        <v>20</v>
      </c>
      <c r="B22" s="111" t="s">
        <v>223</v>
      </c>
      <c r="C22" s="112">
        <v>10000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</row>
    <row r="23" spans="1:65" ht="15.75" customHeight="1">
      <c r="A23" s="108">
        <v>21</v>
      </c>
      <c r="B23" s="111" t="s">
        <v>163</v>
      </c>
      <c r="C23" s="112">
        <v>10000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</row>
    <row r="24" spans="1:65" ht="15.75" customHeight="1">
      <c r="A24" s="108">
        <v>22</v>
      </c>
      <c r="B24" s="111" t="s">
        <v>170</v>
      </c>
      <c r="C24" s="112">
        <v>10000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</row>
    <row r="25" spans="1:65" ht="15.75" customHeight="1">
      <c r="A25" s="108">
        <v>23</v>
      </c>
      <c r="B25" s="111" t="s">
        <v>178</v>
      </c>
      <c r="C25" s="112">
        <v>10000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</row>
    <row r="26" spans="1:65" ht="15.75" customHeight="1">
      <c r="A26" s="108">
        <v>24</v>
      </c>
      <c r="B26" s="111" t="s">
        <v>224</v>
      </c>
      <c r="C26" s="112">
        <v>10000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</row>
    <row r="27" spans="1:65" ht="15.75" customHeight="1">
      <c r="A27" s="108">
        <v>25</v>
      </c>
      <c r="B27" s="111" t="s">
        <v>179</v>
      </c>
      <c r="C27" s="112">
        <v>10000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:65" ht="15.75" customHeight="1">
      <c r="A28" s="108">
        <v>26</v>
      </c>
      <c r="B28" s="111" t="s">
        <v>167</v>
      </c>
      <c r="C28" s="112">
        <v>10000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</row>
    <row r="29" spans="1:65" ht="15.75" customHeight="1">
      <c r="A29" s="108">
        <v>27</v>
      </c>
      <c r="B29" s="111" t="s">
        <v>235</v>
      </c>
      <c r="C29" s="112">
        <v>9800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</row>
    <row r="30" spans="1:3" ht="15.75" customHeight="1">
      <c r="A30" s="108">
        <v>28</v>
      </c>
      <c r="B30" s="116" t="s">
        <v>169</v>
      </c>
      <c r="C30" s="117">
        <v>9666.67</v>
      </c>
    </row>
    <row r="31" spans="1:3" ht="15.75" customHeight="1">
      <c r="A31" s="108">
        <v>29</v>
      </c>
      <c r="B31" s="116" t="s">
        <v>225</v>
      </c>
      <c r="C31" s="117">
        <v>9550.91</v>
      </c>
    </row>
    <row r="32" spans="1:3" ht="15.75" customHeight="1">
      <c r="A32" s="108">
        <v>30</v>
      </c>
      <c r="B32" s="116" t="s">
        <v>165</v>
      </c>
      <c r="C32" s="117">
        <v>9500</v>
      </c>
    </row>
    <row r="33" spans="1:3" ht="15.75" customHeight="1">
      <c r="A33" s="108">
        <v>31</v>
      </c>
      <c r="B33" s="116" t="s">
        <v>158</v>
      </c>
      <c r="C33" s="117">
        <v>9500</v>
      </c>
    </row>
    <row r="34" spans="1:3" ht="15.75" customHeight="1">
      <c r="A34" s="108">
        <v>32</v>
      </c>
      <c r="B34" s="116" t="s">
        <v>180</v>
      </c>
      <c r="C34" s="117">
        <v>9350</v>
      </c>
    </row>
    <row r="35" spans="1:3" ht="15.75" customHeight="1">
      <c r="A35" s="108">
        <v>33</v>
      </c>
      <c r="B35" s="116" t="s">
        <v>184</v>
      </c>
      <c r="C35" s="117">
        <v>9180.83</v>
      </c>
    </row>
    <row r="36" spans="1:3" ht="15.75" customHeight="1">
      <c r="A36" s="108">
        <v>34</v>
      </c>
      <c r="B36" s="116" t="s">
        <v>236</v>
      </c>
      <c r="C36" s="117">
        <v>9000</v>
      </c>
    </row>
    <row r="37" spans="1:3" ht="15.75" customHeight="1">
      <c r="A37" s="108">
        <v>35</v>
      </c>
      <c r="B37" s="116" t="s">
        <v>172</v>
      </c>
      <c r="C37" s="117">
        <v>9000</v>
      </c>
    </row>
    <row r="38" spans="1:3" ht="15.75" customHeight="1">
      <c r="A38" s="108">
        <v>36</v>
      </c>
      <c r="B38" s="116" t="s">
        <v>226</v>
      </c>
      <c r="C38" s="117">
        <v>8786.61</v>
      </c>
    </row>
    <row r="39" spans="1:3" ht="15.75" customHeight="1">
      <c r="A39" s="108">
        <v>37</v>
      </c>
      <c r="B39" s="116" t="s">
        <v>227</v>
      </c>
      <c r="C39" s="117">
        <v>8666.67</v>
      </c>
    </row>
    <row r="40" spans="1:3" ht="15.75" customHeight="1">
      <c r="A40" s="108">
        <v>38</v>
      </c>
      <c r="B40" s="116" t="s">
        <v>182</v>
      </c>
      <c r="C40" s="117">
        <v>8566.67</v>
      </c>
    </row>
    <row r="41" spans="1:3" ht="15.75" customHeight="1">
      <c r="A41" s="108">
        <v>39</v>
      </c>
      <c r="B41" s="116" t="s">
        <v>228</v>
      </c>
      <c r="C41" s="117">
        <v>8500</v>
      </c>
    </row>
    <row r="42" spans="1:3" ht="15.75" customHeight="1">
      <c r="A42" s="108">
        <v>40</v>
      </c>
      <c r="B42" s="116" t="s">
        <v>159</v>
      </c>
      <c r="C42" s="117">
        <v>8500</v>
      </c>
    </row>
    <row r="43" spans="1:3" ht="15.75" customHeight="1">
      <c r="A43" s="108">
        <v>41</v>
      </c>
      <c r="B43" s="116" t="s">
        <v>183</v>
      </c>
      <c r="C43" s="117">
        <v>8500</v>
      </c>
    </row>
    <row r="44" spans="1:3" ht="15.75" customHeight="1">
      <c r="A44" s="108">
        <v>42</v>
      </c>
      <c r="B44" s="116" t="s">
        <v>160</v>
      </c>
      <c r="C44" s="117">
        <v>8428</v>
      </c>
    </row>
    <row r="45" spans="1:3" ht="15.75" customHeight="1">
      <c r="A45" s="108">
        <v>43</v>
      </c>
      <c r="B45" s="116" t="s">
        <v>166</v>
      </c>
      <c r="C45" s="117">
        <v>8400</v>
      </c>
    </row>
    <row r="46" spans="1:3" ht="15.75" customHeight="1">
      <c r="A46" s="108">
        <v>44</v>
      </c>
      <c r="B46" s="116" t="s">
        <v>229</v>
      </c>
      <c r="C46" s="117">
        <v>8400</v>
      </c>
    </row>
    <row r="47" spans="1:3" ht="15.75" customHeight="1">
      <c r="A47" s="108">
        <v>45</v>
      </c>
      <c r="B47" s="116" t="s">
        <v>230</v>
      </c>
      <c r="C47" s="117">
        <v>8333.33</v>
      </c>
    </row>
    <row r="48" spans="1:3" ht="15.75" customHeight="1">
      <c r="A48" s="108">
        <v>46</v>
      </c>
      <c r="B48" s="116" t="s">
        <v>161</v>
      </c>
      <c r="C48" s="117">
        <v>8333.33</v>
      </c>
    </row>
    <row r="49" spans="1:3" ht="15.75" customHeight="1">
      <c r="A49" s="108">
        <v>47</v>
      </c>
      <c r="B49" s="116" t="s">
        <v>231</v>
      </c>
      <c r="C49" s="117">
        <v>8300</v>
      </c>
    </row>
    <row r="50" spans="1:3" ht="15.75" customHeight="1">
      <c r="A50" s="108">
        <v>48</v>
      </c>
      <c r="B50" s="114" t="s">
        <v>181</v>
      </c>
      <c r="C50" s="115">
        <v>8050</v>
      </c>
    </row>
    <row r="51" spans="1:3" ht="15.75" customHeight="1">
      <c r="A51" s="108">
        <v>49</v>
      </c>
      <c r="B51" s="114" t="s">
        <v>232</v>
      </c>
      <c r="C51" s="115">
        <v>8042.86</v>
      </c>
    </row>
    <row r="52" spans="1:3" ht="15.75">
      <c r="A52" s="108">
        <v>50</v>
      </c>
      <c r="B52" s="114" t="s">
        <v>204</v>
      </c>
      <c r="C52" s="115">
        <v>8025</v>
      </c>
    </row>
  </sheetData>
  <sheetProtection/>
  <mergeCells count="1">
    <mergeCell ref="A1:C1"/>
  </mergeCells>
  <printOptions horizontalCentered="1"/>
  <pageMargins left="0.5118110236220472" right="0" top="0" bottom="0" header="0.31496062992125984" footer="0.1574803149606299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89"/>
  <sheetViews>
    <sheetView view="pageBreakPreview"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66.421875" style="48" customWidth="1"/>
    <col min="2" max="2" width="42.28125" style="76" customWidth="1"/>
    <col min="3" max="16384" width="8.8515625" style="75" customWidth="1"/>
  </cols>
  <sheetData>
    <row r="1" spans="1:2" s="85" customFormat="1" ht="49.5" customHeight="1">
      <c r="A1" s="154" t="s">
        <v>255</v>
      </c>
      <c r="B1" s="154"/>
    </row>
    <row r="2" spans="1:2" s="74" customFormat="1" ht="42.75" customHeight="1">
      <c r="A2" s="73" t="s">
        <v>43</v>
      </c>
      <c r="B2" s="47" t="s">
        <v>124</v>
      </c>
    </row>
    <row r="3" spans="1:2" ht="40.5" customHeight="1">
      <c r="A3" s="79" t="s">
        <v>29</v>
      </c>
      <c r="B3" s="80">
        <v>5422.050372093023</v>
      </c>
    </row>
    <row r="4" spans="1:2" ht="22.5" customHeight="1">
      <c r="A4" s="78" t="s">
        <v>153</v>
      </c>
      <c r="B4" s="46">
        <v>14272</v>
      </c>
    </row>
    <row r="5" spans="1:2" ht="22.5" customHeight="1">
      <c r="A5" s="78" t="s">
        <v>155</v>
      </c>
      <c r="B5" s="46">
        <v>12000</v>
      </c>
    </row>
    <row r="6" spans="1:2" ht="22.5" customHeight="1">
      <c r="A6" s="78" t="s">
        <v>174</v>
      </c>
      <c r="B6" s="46">
        <v>12000</v>
      </c>
    </row>
    <row r="7" spans="1:2" ht="22.5" customHeight="1">
      <c r="A7" s="78" t="s">
        <v>168</v>
      </c>
      <c r="B7" s="46">
        <v>12000</v>
      </c>
    </row>
    <row r="8" spans="1:2" ht="22.5" customHeight="1">
      <c r="A8" s="78" t="s">
        <v>233</v>
      </c>
      <c r="B8" s="46">
        <v>12000</v>
      </c>
    </row>
    <row r="9" spans="1:2" ht="22.5" customHeight="1">
      <c r="A9" s="78" t="s">
        <v>177</v>
      </c>
      <c r="B9" s="46">
        <v>10000</v>
      </c>
    </row>
    <row r="10" spans="1:2" ht="22.5" customHeight="1">
      <c r="A10" s="78" t="s">
        <v>236</v>
      </c>
      <c r="B10" s="46">
        <v>9000</v>
      </c>
    </row>
    <row r="11" spans="1:2" ht="22.5" customHeight="1">
      <c r="A11" s="78" t="s">
        <v>230</v>
      </c>
      <c r="B11" s="46">
        <v>8333.33</v>
      </c>
    </row>
    <row r="12" spans="1:2" ht="22.5" customHeight="1">
      <c r="A12" s="78" t="s">
        <v>121</v>
      </c>
      <c r="B12" s="46">
        <v>8000</v>
      </c>
    </row>
    <row r="13" spans="1:2" ht="21.75" customHeight="1">
      <c r="A13" s="79" t="s">
        <v>3</v>
      </c>
      <c r="B13" s="80">
        <v>5714.675371024736</v>
      </c>
    </row>
    <row r="14" spans="1:2" s="72" customFormat="1" ht="21.75" customHeight="1">
      <c r="A14" s="78" t="s">
        <v>154</v>
      </c>
      <c r="B14" s="46">
        <v>14000</v>
      </c>
    </row>
    <row r="15" spans="1:2" s="72" customFormat="1" ht="21.75" customHeight="1">
      <c r="A15" s="78" t="s">
        <v>175</v>
      </c>
      <c r="B15" s="46">
        <v>11750</v>
      </c>
    </row>
    <row r="16" spans="1:2" s="72" customFormat="1" ht="21.75" customHeight="1">
      <c r="A16" s="78" t="s">
        <v>234</v>
      </c>
      <c r="B16" s="46">
        <v>10000</v>
      </c>
    </row>
    <row r="17" spans="1:2" s="72" customFormat="1" ht="21.75" customHeight="1">
      <c r="A17" s="78" t="s">
        <v>219</v>
      </c>
      <c r="B17" s="46">
        <v>10000</v>
      </c>
    </row>
    <row r="18" spans="1:2" s="72" customFormat="1" ht="21.75" customHeight="1">
      <c r="A18" s="78" t="s">
        <v>169</v>
      </c>
      <c r="B18" s="46">
        <v>9666.67</v>
      </c>
    </row>
    <row r="19" spans="1:2" s="72" customFormat="1" ht="21.75" customHeight="1">
      <c r="A19" s="78" t="s">
        <v>172</v>
      </c>
      <c r="B19" s="46">
        <v>9000</v>
      </c>
    </row>
    <row r="20" spans="1:2" s="72" customFormat="1" ht="21.75" customHeight="1">
      <c r="A20" s="78" t="s">
        <v>226</v>
      </c>
      <c r="B20" s="46">
        <v>8786.61</v>
      </c>
    </row>
    <row r="21" spans="1:2" s="72" customFormat="1" ht="21.75" customHeight="1">
      <c r="A21" s="78" t="s">
        <v>228</v>
      </c>
      <c r="B21" s="46">
        <v>8500</v>
      </c>
    </row>
    <row r="22" spans="1:2" s="72" customFormat="1" ht="23.25" customHeight="1">
      <c r="A22" s="78" t="s">
        <v>160</v>
      </c>
      <c r="B22" s="46">
        <v>8428</v>
      </c>
    </row>
    <row r="23" spans="1:2" s="72" customFormat="1" ht="21.75" customHeight="1">
      <c r="A23" s="78" t="s">
        <v>164</v>
      </c>
      <c r="B23" s="46">
        <v>8000</v>
      </c>
    </row>
    <row r="24" spans="1:2" s="72" customFormat="1" ht="21.75" customHeight="1">
      <c r="A24" s="78" t="s">
        <v>256</v>
      </c>
      <c r="B24" s="46">
        <v>8000</v>
      </c>
    </row>
    <row r="25" spans="1:2" ht="21.75" customHeight="1">
      <c r="A25" s="79" t="s">
        <v>2</v>
      </c>
      <c r="B25" s="80">
        <v>5149.962709923665</v>
      </c>
    </row>
    <row r="26" spans="1:2" s="72" customFormat="1" ht="22.5" customHeight="1">
      <c r="A26" s="78" t="s">
        <v>122</v>
      </c>
      <c r="B26" s="46">
        <v>8000</v>
      </c>
    </row>
    <row r="27" spans="1:2" s="72" customFormat="1" ht="22.5" customHeight="1">
      <c r="A27" s="78" t="s">
        <v>257</v>
      </c>
      <c r="B27" s="46">
        <v>8000</v>
      </c>
    </row>
    <row r="28" spans="1:2" s="72" customFormat="1" ht="22.5" customHeight="1">
      <c r="A28" s="78" t="s">
        <v>258</v>
      </c>
      <c r="B28" s="46">
        <v>8000</v>
      </c>
    </row>
    <row r="29" spans="1:2" s="72" customFormat="1" ht="22.5" customHeight="1">
      <c r="A29" s="78" t="s">
        <v>162</v>
      </c>
      <c r="B29" s="46">
        <v>7533.33</v>
      </c>
    </row>
    <row r="30" spans="1:2" s="72" customFormat="1" ht="22.5" customHeight="1">
      <c r="A30" s="78" t="s">
        <v>259</v>
      </c>
      <c r="B30" s="46">
        <v>7010</v>
      </c>
    </row>
    <row r="31" spans="1:2" s="72" customFormat="1" ht="22.5" customHeight="1">
      <c r="A31" s="78" t="s">
        <v>260</v>
      </c>
      <c r="B31" s="46">
        <v>7000</v>
      </c>
    </row>
    <row r="32" spans="1:2" s="72" customFormat="1" ht="22.5" customHeight="1">
      <c r="A32" s="78" t="s">
        <v>140</v>
      </c>
      <c r="B32" s="46">
        <v>6996.14</v>
      </c>
    </row>
    <row r="33" spans="1:2" s="72" customFormat="1" ht="22.5" customHeight="1">
      <c r="A33" s="78" t="s">
        <v>171</v>
      </c>
      <c r="B33" s="46">
        <v>6600</v>
      </c>
    </row>
    <row r="34" spans="1:2" s="72" customFormat="1" ht="22.5" customHeight="1">
      <c r="A34" s="130" t="s">
        <v>205</v>
      </c>
      <c r="B34" s="77">
        <v>6580</v>
      </c>
    </row>
    <row r="35" spans="1:2" s="72" customFormat="1" ht="22.5" customHeight="1">
      <c r="A35" s="130" t="s">
        <v>270</v>
      </c>
      <c r="B35" s="77">
        <v>6500</v>
      </c>
    </row>
    <row r="36" spans="1:2" ht="24" customHeight="1">
      <c r="A36" s="79" t="s">
        <v>1</v>
      </c>
      <c r="B36" s="80">
        <v>3986.2826732673266</v>
      </c>
    </row>
    <row r="37" spans="1:2" s="72" customFormat="1" ht="22.5" customHeight="1">
      <c r="A37" s="130" t="s">
        <v>207</v>
      </c>
      <c r="B37" s="47">
        <v>7500</v>
      </c>
    </row>
    <row r="38" spans="1:2" s="72" customFormat="1" ht="22.5" customHeight="1">
      <c r="A38" s="130" t="s">
        <v>271</v>
      </c>
      <c r="B38" s="47">
        <v>7000</v>
      </c>
    </row>
    <row r="39" spans="1:2" s="72" customFormat="1" ht="22.5" customHeight="1">
      <c r="A39" s="130" t="s">
        <v>206</v>
      </c>
      <c r="B39" s="47">
        <v>5800</v>
      </c>
    </row>
    <row r="40" spans="1:2" s="72" customFormat="1" ht="22.5" customHeight="1">
      <c r="A40" s="131" t="s">
        <v>272</v>
      </c>
      <c r="B40" s="47">
        <v>5350</v>
      </c>
    </row>
    <row r="41" spans="1:2" s="72" customFormat="1" ht="22.5" customHeight="1">
      <c r="A41" s="131" t="s">
        <v>261</v>
      </c>
      <c r="B41" s="47">
        <v>5000</v>
      </c>
    </row>
    <row r="42" spans="1:2" ht="21.75" customHeight="1">
      <c r="A42" s="79" t="s">
        <v>5</v>
      </c>
      <c r="B42" s="80">
        <v>4916.893833017079</v>
      </c>
    </row>
    <row r="43" spans="1:2" s="72" customFormat="1" ht="22.5" customHeight="1">
      <c r="A43" s="130" t="s">
        <v>216</v>
      </c>
      <c r="B43" s="47">
        <v>10300</v>
      </c>
    </row>
    <row r="44" spans="1:2" s="72" customFormat="1" ht="22.5" customHeight="1">
      <c r="A44" s="130" t="s">
        <v>235</v>
      </c>
      <c r="B44" s="47">
        <v>9800</v>
      </c>
    </row>
    <row r="45" spans="1:2" s="72" customFormat="1" ht="22.5" customHeight="1">
      <c r="A45" s="130" t="s">
        <v>123</v>
      </c>
      <c r="B45" s="47">
        <v>8000</v>
      </c>
    </row>
    <row r="46" spans="1:2" s="72" customFormat="1" ht="22.5" customHeight="1">
      <c r="A46" s="130" t="s">
        <v>173</v>
      </c>
      <c r="B46" s="47">
        <v>7500</v>
      </c>
    </row>
    <row r="47" spans="1:2" s="72" customFormat="1" ht="22.5" customHeight="1">
      <c r="A47" s="130" t="s">
        <v>208</v>
      </c>
      <c r="B47" s="47">
        <v>6100</v>
      </c>
    </row>
    <row r="48" spans="1:2" ht="44.25" customHeight="1">
      <c r="A48" s="79" t="s">
        <v>30</v>
      </c>
      <c r="B48" s="80">
        <v>4848.10186440678</v>
      </c>
    </row>
    <row r="49" spans="1:2" ht="24" customHeight="1">
      <c r="A49" s="130" t="s">
        <v>166</v>
      </c>
      <c r="B49" s="47">
        <v>8400</v>
      </c>
    </row>
    <row r="50" spans="1:2" ht="24" customHeight="1">
      <c r="A50" s="130" t="s">
        <v>209</v>
      </c>
      <c r="B50" s="47">
        <v>6000</v>
      </c>
    </row>
    <row r="51" spans="1:2" ht="24" customHeight="1">
      <c r="A51" s="130" t="s">
        <v>262</v>
      </c>
      <c r="B51" s="47">
        <v>5886.5</v>
      </c>
    </row>
    <row r="52" spans="1:2" ht="24" customHeight="1">
      <c r="A52" s="130" t="s">
        <v>263</v>
      </c>
      <c r="B52" s="47">
        <v>5457.67</v>
      </c>
    </row>
    <row r="53" spans="1:2" s="72" customFormat="1" ht="24" customHeight="1">
      <c r="A53" s="130" t="s">
        <v>264</v>
      </c>
      <c r="B53" s="47">
        <v>5401.5</v>
      </c>
    </row>
    <row r="54" spans="1:2" s="72" customFormat="1" ht="24" customHeight="1">
      <c r="A54" s="130" t="s">
        <v>265</v>
      </c>
      <c r="B54" s="47">
        <v>5000</v>
      </c>
    </row>
    <row r="55" spans="1:2" ht="21.75" customHeight="1">
      <c r="A55" s="79" t="s">
        <v>6</v>
      </c>
      <c r="B55" s="80">
        <v>5988.055765895953</v>
      </c>
    </row>
    <row r="56" spans="1:2" s="72" customFormat="1" ht="38.25" customHeight="1">
      <c r="A56" s="130" t="s">
        <v>119</v>
      </c>
      <c r="B56" s="47">
        <v>14250</v>
      </c>
    </row>
    <row r="57" spans="1:2" s="72" customFormat="1" ht="22.5" customHeight="1">
      <c r="A57" s="130" t="s">
        <v>156</v>
      </c>
      <c r="B57" s="47">
        <v>10000</v>
      </c>
    </row>
    <row r="58" spans="1:2" s="72" customFormat="1" ht="22.5" customHeight="1">
      <c r="A58" s="130" t="s">
        <v>165</v>
      </c>
      <c r="B58" s="47">
        <v>9500</v>
      </c>
    </row>
    <row r="59" spans="1:2" s="72" customFormat="1" ht="22.5" customHeight="1">
      <c r="A59" s="130" t="s">
        <v>158</v>
      </c>
      <c r="B59" s="47">
        <v>9500</v>
      </c>
    </row>
    <row r="60" spans="1:2" s="72" customFormat="1" ht="36.75" customHeight="1">
      <c r="A60" s="130" t="s">
        <v>180</v>
      </c>
      <c r="B60" s="47">
        <v>9350</v>
      </c>
    </row>
    <row r="61" spans="1:2" s="72" customFormat="1" ht="22.5" customHeight="1">
      <c r="A61" s="130" t="s">
        <v>184</v>
      </c>
      <c r="B61" s="47">
        <v>9180.83</v>
      </c>
    </row>
    <row r="62" spans="1:2" s="72" customFormat="1" ht="22.5" customHeight="1">
      <c r="A62" s="130" t="s">
        <v>182</v>
      </c>
      <c r="B62" s="47">
        <v>8566.67</v>
      </c>
    </row>
    <row r="63" spans="1:2" s="72" customFormat="1" ht="41.25" customHeight="1">
      <c r="A63" s="130" t="s">
        <v>231</v>
      </c>
      <c r="B63" s="47">
        <v>8300</v>
      </c>
    </row>
    <row r="64" spans="1:2" s="72" customFormat="1" ht="22.5" customHeight="1">
      <c r="A64" s="130" t="s">
        <v>181</v>
      </c>
      <c r="B64" s="47">
        <v>8050</v>
      </c>
    </row>
    <row r="65" spans="1:2" s="72" customFormat="1" ht="45.75" customHeight="1">
      <c r="A65" s="130" t="s">
        <v>232</v>
      </c>
      <c r="B65" s="47">
        <v>8042.86</v>
      </c>
    </row>
    <row r="66" spans="1:2" s="72" customFormat="1" ht="38.25" customHeight="1">
      <c r="A66" s="130" t="s">
        <v>204</v>
      </c>
      <c r="B66" s="47">
        <v>8025</v>
      </c>
    </row>
    <row r="67" spans="1:2" s="72" customFormat="1" ht="22.5" customHeight="1">
      <c r="A67" s="130" t="s">
        <v>266</v>
      </c>
      <c r="B67" s="47">
        <v>8000</v>
      </c>
    </row>
    <row r="68" spans="1:2" s="72" customFormat="1" ht="22.5" customHeight="1">
      <c r="A68" s="78" t="s">
        <v>267</v>
      </c>
      <c r="B68" s="81">
        <v>7975</v>
      </c>
    </row>
    <row r="69" spans="1:2" ht="57.75" customHeight="1">
      <c r="A69" s="79" t="s">
        <v>7</v>
      </c>
      <c r="B69" s="80">
        <v>6071.9311933534755</v>
      </c>
    </row>
    <row r="70" spans="1:2" s="72" customFormat="1" ht="25.5" customHeight="1">
      <c r="A70" s="130" t="s">
        <v>118</v>
      </c>
      <c r="B70" s="47">
        <v>12000</v>
      </c>
    </row>
    <row r="71" spans="1:2" s="72" customFormat="1" ht="22.5" customHeight="1">
      <c r="A71" s="130" t="s">
        <v>176</v>
      </c>
      <c r="B71" s="47">
        <v>10500</v>
      </c>
    </row>
    <row r="72" spans="1:2" s="72" customFormat="1" ht="22.5" customHeight="1">
      <c r="A72" s="130" t="s">
        <v>120</v>
      </c>
      <c r="B72" s="47">
        <v>10250</v>
      </c>
    </row>
    <row r="73" spans="1:2" s="72" customFormat="1" ht="22.5" customHeight="1">
      <c r="A73" s="130" t="s">
        <v>220</v>
      </c>
      <c r="B73" s="47">
        <v>10000</v>
      </c>
    </row>
    <row r="74" spans="1:2" s="72" customFormat="1" ht="22.5" customHeight="1">
      <c r="A74" s="130" t="s">
        <v>221</v>
      </c>
      <c r="B74" s="47">
        <v>10000</v>
      </c>
    </row>
    <row r="75" spans="1:2" s="72" customFormat="1" ht="22.5" customHeight="1">
      <c r="A75" s="130" t="s">
        <v>222</v>
      </c>
      <c r="B75" s="47">
        <v>10000</v>
      </c>
    </row>
    <row r="76" spans="1:2" s="72" customFormat="1" ht="22.5" customHeight="1">
      <c r="A76" s="130" t="s">
        <v>223</v>
      </c>
      <c r="B76" s="47">
        <v>10000</v>
      </c>
    </row>
    <row r="77" spans="1:2" s="72" customFormat="1" ht="22.5" customHeight="1">
      <c r="A77" s="130" t="s">
        <v>163</v>
      </c>
      <c r="B77" s="47">
        <v>10000</v>
      </c>
    </row>
    <row r="78" spans="1:2" s="72" customFormat="1" ht="22.5" customHeight="1">
      <c r="A78" s="130" t="s">
        <v>170</v>
      </c>
      <c r="B78" s="47">
        <v>10000</v>
      </c>
    </row>
    <row r="79" spans="1:2" s="72" customFormat="1" ht="22.5" customHeight="1">
      <c r="A79" s="130" t="s">
        <v>224</v>
      </c>
      <c r="B79" s="47">
        <v>10000</v>
      </c>
    </row>
    <row r="80" spans="1:2" s="72" customFormat="1" ht="22.5" customHeight="1">
      <c r="A80" s="130" t="s">
        <v>273</v>
      </c>
      <c r="B80" s="47">
        <v>10000</v>
      </c>
    </row>
    <row r="81" spans="1:2" s="72" customFormat="1" ht="22.5" customHeight="1">
      <c r="A81" s="130" t="s">
        <v>167</v>
      </c>
      <c r="B81" s="47">
        <v>10000</v>
      </c>
    </row>
    <row r="82" spans="1:2" s="72" customFormat="1" ht="22.5" customHeight="1">
      <c r="A82" s="131" t="s">
        <v>225</v>
      </c>
      <c r="B82" s="47">
        <v>9550.91</v>
      </c>
    </row>
    <row r="83" spans="1:2" ht="20.25" customHeight="1">
      <c r="A83" s="79" t="s">
        <v>4</v>
      </c>
      <c r="B83" s="80">
        <v>4806.4388139534885</v>
      </c>
    </row>
    <row r="84" spans="1:2" s="72" customFormat="1" ht="22.5" customHeight="1">
      <c r="A84" s="130" t="s">
        <v>88</v>
      </c>
      <c r="B84" s="47">
        <v>7500</v>
      </c>
    </row>
    <row r="85" spans="1:2" s="72" customFormat="1" ht="22.5" customHeight="1">
      <c r="A85" s="130" t="s">
        <v>157</v>
      </c>
      <c r="B85" s="47">
        <v>7480</v>
      </c>
    </row>
    <row r="86" spans="1:2" s="72" customFormat="1" ht="22.5" customHeight="1">
      <c r="A86" s="130" t="s">
        <v>268</v>
      </c>
      <c r="B86" s="47">
        <v>6909.74</v>
      </c>
    </row>
    <row r="87" spans="1:2" s="72" customFormat="1" ht="22.5" customHeight="1">
      <c r="A87" s="130" t="s">
        <v>210</v>
      </c>
      <c r="B87" s="47">
        <v>6700</v>
      </c>
    </row>
    <row r="88" spans="1:2" s="72" customFormat="1" ht="22.5" customHeight="1">
      <c r="A88" s="130" t="s">
        <v>269</v>
      </c>
      <c r="B88" s="47">
        <v>6000</v>
      </c>
    </row>
    <row r="89" spans="1:2" s="72" customFormat="1" ht="22.5" customHeight="1">
      <c r="A89" s="130" t="s">
        <v>211</v>
      </c>
      <c r="B89" s="47">
        <v>6000</v>
      </c>
    </row>
  </sheetData>
  <sheetProtection/>
  <mergeCells count="1">
    <mergeCell ref="A1:B1"/>
  </mergeCells>
  <printOptions horizontalCentered="1"/>
  <pageMargins left="0.6692913385826772" right="0" top="0.3937007874015748" bottom="0" header="0.31496062992125984" footer="0.31496062992125984"/>
  <pageSetup horizontalDpi="600" verticalDpi="600" orientation="portrait" paperSize="9" scale="75" r:id="rId1"/>
  <rowBreaks count="2" manualBreakCount="2">
    <brk id="41" max="255" man="1"/>
    <brk id="82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27"/>
  <sheetViews>
    <sheetView view="pageBreakPreview" zoomScaleNormal="75" zoomScaleSheetLayoutView="100" workbookViewId="0" topLeftCell="A1">
      <selection activeCell="A4" sqref="A4:A5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8" customWidth="1"/>
    <col min="7" max="7" width="13.8515625" style="5" customWidth="1"/>
    <col min="8" max="8" width="8.8515625" style="5" customWidth="1"/>
    <col min="9" max="9" width="11.8515625" style="21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7" t="s">
        <v>108</v>
      </c>
      <c r="B1" s="137"/>
      <c r="C1" s="137"/>
      <c r="D1" s="137"/>
      <c r="E1" s="137"/>
      <c r="F1" s="137"/>
      <c r="G1" s="137"/>
      <c r="I1" s="20"/>
    </row>
    <row r="2" spans="1:9" s="1" customFormat="1" ht="22.5" customHeight="1">
      <c r="A2" s="157" t="s">
        <v>37</v>
      </c>
      <c r="B2" s="157"/>
      <c r="C2" s="157"/>
      <c r="D2" s="157"/>
      <c r="E2" s="157"/>
      <c r="F2" s="157"/>
      <c r="G2" s="157"/>
      <c r="I2" s="20"/>
    </row>
    <row r="3" spans="1:9" s="1" customFormat="1" ht="22.5" customHeight="1">
      <c r="A3" s="71"/>
      <c r="B3" s="71"/>
      <c r="C3" s="71"/>
      <c r="D3" s="71"/>
      <c r="E3" s="71"/>
      <c r="F3" s="71"/>
      <c r="G3" s="71"/>
      <c r="I3" s="20"/>
    </row>
    <row r="4" spans="1:9" s="3" customFormat="1" ht="33" customHeight="1">
      <c r="A4" s="155"/>
      <c r="B4" s="134" t="s">
        <v>212</v>
      </c>
      <c r="C4" s="134"/>
      <c r="D4" s="156" t="s">
        <v>31</v>
      </c>
      <c r="E4" s="134" t="s">
        <v>213</v>
      </c>
      <c r="F4" s="134"/>
      <c r="G4" s="156" t="s">
        <v>31</v>
      </c>
      <c r="I4" s="21"/>
    </row>
    <row r="5" spans="1:9" s="3" customFormat="1" ht="66.75" customHeight="1">
      <c r="A5" s="155"/>
      <c r="B5" s="83" t="s">
        <v>128</v>
      </c>
      <c r="C5" s="83" t="s">
        <v>141</v>
      </c>
      <c r="D5" s="156"/>
      <c r="E5" s="83" t="s">
        <v>128</v>
      </c>
      <c r="F5" s="83" t="s">
        <v>141</v>
      </c>
      <c r="G5" s="156"/>
      <c r="I5" s="21"/>
    </row>
    <row r="6" spans="1:9" s="3" customFormat="1" ht="28.5" customHeight="1">
      <c r="A6" s="82" t="s">
        <v>32</v>
      </c>
      <c r="B6" s="33">
        <v>22364</v>
      </c>
      <c r="C6" s="33">
        <v>22735</v>
      </c>
      <c r="D6" s="36">
        <f>ROUND(C6/B6*100,1)</f>
        <v>101.7</v>
      </c>
      <c r="E6" s="50">
        <v>13932</v>
      </c>
      <c r="F6" s="54">
        <v>14154</v>
      </c>
      <c r="G6" s="60">
        <f>ROUND(F6/E6*100,1)</f>
        <v>101.6</v>
      </c>
      <c r="I6" s="21"/>
    </row>
    <row r="7" spans="1:10" s="4" customFormat="1" ht="31.5" customHeight="1">
      <c r="A7" s="61" t="s">
        <v>38</v>
      </c>
      <c r="B7" s="37">
        <f>SUM(B9:B27)</f>
        <v>19030</v>
      </c>
      <c r="C7" s="37">
        <f>SUM(C9:C27)</f>
        <v>19691</v>
      </c>
      <c r="D7" s="36">
        <f aca="true" t="shared" si="0" ref="D7:D27">ROUND(C7/B7*100,1)</f>
        <v>103.5</v>
      </c>
      <c r="E7" s="38">
        <f>SUM(E9:E27)</f>
        <v>11969</v>
      </c>
      <c r="F7" s="55">
        <f>SUM(F9:F27)</f>
        <v>12414</v>
      </c>
      <c r="G7" s="60">
        <f aca="true" t="shared" si="1" ref="G7:G27">ROUND(F7/E7*100,1)</f>
        <v>103.7</v>
      </c>
      <c r="I7" s="21"/>
      <c r="J7" s="22"/>
    </row>
    <row r="8" spans="1:10" s="4" customFormat="1" ht="32.25" customHeight="1">
      <c r="A8" s="62" t="s">
        <v>9</v>
      </c>
      <c r="B8" s="39"/>
      <c r="C8" s="40"/>
      <c r="D8" s="41"/>
      <c r="E8" s="37"/>
      <c r="F8" s="56"/>
      <c r="G8" s="63"/>
      <c r="I8" s="21"/>
      <c r="J8" s="22"/>
    </row>
    <row r="9" spans="1:10" ht="42" customHeight="1">
      <c r="A9" s="64" t="s">
        <v>10</v>
      </c>
      <c r="B9" s="42">
        <v>3968</v>
      </c>
      <c r="C9" s="43">
        <v>3846</v>
      </c>
      <c r="D9" s="44">
        <f t="shared" si="0"/>
        <v>96.9</v>
      </c>
      <c r="E9" s="51">
        <v>2091</v>
      </c>
      <c r="F9" s="57">
        <v>1983</v>
      </c>
      <c r="G9" s="65">
        <f t="shared" si="1"/>
        <v>94.8</v>
      </c>
      <c r="H9" s="16"/>
      <c r="I9" s="23"/>
      <c r="J9" s="22"/>
    </row>
    <row r="10" spans="1:10" ht="39" customHeight="1">
      <c r="A10" s="66" t="s">
        <v>11</v>
      </c>
      <c r="B10" s="42">
        <v>481</v>
      </c>
      <c r="C10" s="43">
        <v>423</v>
      </c>
      <c r="D10" s="44">
        <f t="shared" si="0"/>
        <v>87.9</v>
      </c>
      <c r="E10" s="52">
        <v>283</v>
      </c>
      <c r="F10" s="57">
        <v>279</v>
      </c>
      <c r="G10" s="65">
        <f t="shared" si="1"/>
        <v>98.6</v>
      </c>
      <c r="I10" s="23"/>
      <c r="J10" s="22"/>
    </row>
    <row r="11" spans="1:16" s="10" customFormat="1" ht="28.5" customHeight="1">
      <c r="A11" s="66" t="s">
        <v>12</v>
      </c>
      <c r="B11" s="45">
        <v>3081</v>
      </c>
      <c r="C11" s="43">
        <v>3537</v>
      </c>
      <c r="D11" s="44">
        <f t="shared" si="0"/>
        <v>114.8</v>
      </c>
      <c r="E11" s="53">
        <v>1856</v>
      </c>
      <c r="F11" s="57">
        <v>2155</v>
      </c>
      <c r="G11" s="65">
        <f t="shared" si="1"/>
        <v>116.1</v>
      </c>
      <c r="I11" s="23"/>
      <c r="J11" s="22"/>
      <c r="K11" s="5"/>
      <c r="P11" s="5"/>
    </row>
    <row r="12" spans="1:10" ht="42" customHeight="1">
      <c r="A12" s="66" t="s">
        <v>13</v>
      </c>
      <c r="B12" s="45">
        <v>409</v>
      </c>
      <c r="C12" s="43">
        <v>411</v>
      </c>
      <c r="D12" s="44">
        <f t="shared" si="0"/>
        <v>100.5</v>
      </c>
      <c r="E12" s="53">
        <v>318</v>
      </c>
      <c r="F12" s="57">
        <v>316</v>
      </c>
      <c r="G12" s="65">
        <f t="shared" si="1"/>
        <v>99.4</v>
      </c>
      <c r="I12" s="23"/>
      <c r="J12" s="22"/>
    </row>
    <row r="13" spans="1:10" ht="42" customHeight="1">
      <c r="A13" s="66" t="s">
        <v>14</v>
      </c>
      <c r="B13" s="45">
        <v>178</v>
      </c>
      <c r="C13" s="43">
        <v>180</v>
      </c>
      <c r="D13" s="44">
        <f t="shared" si="0"/>
        <v>101.1</v>
      </c>
      <c r="E13" s="53">
        <v>121</v>
      </c>
      <c r="F13" s="57">
        <v>126</v>
      </c>
      <c r="G13" s="65">
        <f t="shared" si="1"/>
        <v>104.1</v>
      </c>
      <c r="I13" s="23"/>
      <c r="J13" s="22"/>
    </row>
    <row r="14" spans="1:10" ht="30.75" customHeight="1">
      <c r="A14" s="66" t="s">
        <v>15</v>
      </c>
      <c r="B14" s="45">
        <v>390</v>
      </c>
      <c r="C14" s="43">
        <v>451</v>
      </c>
      <c r="D14" s="44">
        <f t="shared" si="0"/>
        <v>115.6</v>
      </c>
      <c r="E14" s="53">
        <v>239</v>
      </c>
      <c r="F14" s="57">
        <v>288</v>
      </c>
      <c r="G14" s="65">
        <f t="shared" si="1"/>
        <v>120.5</v>
      </c>
      <c r="I14" s="23"/>
      <c r="J14" s="22"/>
    </row>
    <row r="15" spans="1:10" ht="41.25" customHeight="1">
      <c r="A15" s="66" t="s">
        <v>16</v>
      </c>
      <c r="B15" s="45">
        <v>3227</v>
      </c>
      <c r="C15" s="43">
        <v>3143</v>
      </c>
      <c r="D15" s="44">
        <f t="shared" si="0"/>
        <v>97.4</v>
      </c>
      <c r="E15" s="53">
        <v>2101</v>
      </c>
      <c r="F15" s="57">
        <v>2008</v>
      </c>
      <c r="G15" s="65">
        <f t="shared" si="1"/>
        <v>95.6</v>
      </c>
      <c r="I15" s="23"/>
      <c r="J15" s="22"/>
    </row>
    <row r="16" spans="1:10" ht="41.25" customHeight="1">
      <c r="A16" s="66" t="s">
        <v>17</v>
      </c>
      <c r="B16" s="45">
        <v>775</v>
      </c>
      <c r="C16" s="43">
        <v>861</v>
      </c>
      <c r="D16" s="44">
        <f t="shared" si="0"/>
        <v>111.1</v>
      </c>
      <c r="E16" s="53">
        <v>517</v>
      </c>
      <c r="F16" s="57">
        <v>584</v>
      </c>
      <c r="G16" s="65">
        <f t="shared" si="1"/>
        <v>113</v>
      </c>
      <c r="I16" s="23"/>
      <c r="J16" s="22"/>
    </row>
    <row r="17" spans="1:10" ht="41.25" customHeight="1">
      <c r="A17" s="66" t="s">
        <v>18</v>
      </c>
      <c r="B17" s="45">
        <v>299</v>
      </c>
      <c r="C17" s="43">
        <v>346</v>
      </c>
      <c r="D17" s="44">
        <f t="shared" si="0"/>
        <v>115.7</v>
      </c>
      <c r="E17" s="53">
        <v>195</v>
      </c>
      <c r="F17" s="57">
        <v>205</v>
      </c>
      <c r="G17" s="65">
        <f t="shared" si="1"/>
        <v>105.1</v>
      </c>
      <c r="I17" s="23"/>
      <c r="J17" s="22"/>
    </row>
    <row r="18" spans="1:10" ht="28.5" customHeight="1">
      <c r="A18" s="66" t="s">
        <v>19</v>
      </c>
      <c r="B18" s="45">
        <v>180</v>
      </c>
      <c r="C18" s="43">
        <v>178</v>
      </c>
      <c r="D18" s="44">
        <f t="shared" si="0"/>
        <v>98.9</v>
      </c>
      <c r="E18" s="53">
        <v>112</v>
      </c>
      <c r="F18" s="57">
        <v>110</v>
      </c>
      <c r="G18" s="65">
        <f t="shared" si="1"/>
        <v>98.2</v>
      </c>
      <c r="I18" s="23"/>
      <c r="J18" s="22"/>
    </row>
    <row r="19" spans="1:10" ht="30.75" customHeight="1">
      <c r="A19" s="66" t="s">
        <v>20</v>
      </c>
      <c r="B19" s="45">
        <v>335</v>
      </c>
      <c r="C19" s="43">
        <v>280</v>
      </c>
      <c r="D19" s="44">
        <f t="shared" si="0"/>
        <v>83.6</v>
      </c>
      <c r="E19" s="53">
        <v>188</v>
      </c>
      <c r="F19" s="57">
        <v>167</v>
      </c>
      <c r="G19" s="65">
        <f t="shared" si="1"/>
        <v>88.8</v>
      </c>
      <c r="I19" s="23"/>
      <c r="J19" s="22"/>
    </row>
    <row r="20" spans="1:10" ht="30.75" customHeight="1">
      <c r="A20" s="66" t="s">
        <v>21</v>
      </c>
      <c r="B20" s="45">
        <v>149</v>
      </c>
      <c r="C20" s="43">
        <v>162</v>
      </c>
      <c r="D20" s="44">
        <f t="shared" si="0"/>
        <v>108.7</v>
      </c>
      <c r="E20" s="53">
        <v>103</v>
      </c>
      <c r="F20" s="57">
        <v>112</v>
      </c>
      <c r="G20" s="65">
        <f t="shared" si="1"/>
        <v>108.7</v>
      </c>
      <c r="I20" s="23"/>
      <c r="J20" s="22"/>
    </row>
    <row r="21" spans="1:10" ht="39" customHeight="1">
      <c r="A21" s="66" t="s">
        <v>22</v>
      </c>
      <c r="B21" s="45">
        <v>287</v>
      </c>
      <c r="C21" s="43">
        <v>248</v>
      </c>
      <c r="D21" s="44">
        <f t="shared" si="0"/>
        <v>86.4</v>
      </c>
      <c r="E21" s="53">
        <v>186</v>
      </c>
      <c r="F21" s="57">
        <v>164</v>
      </c>
      <c r="G21" s="65">
        <f t="shared" si="1"/>
        <v>88.2</v>
      </c>
      <c r="I21" s="23"/>
      <c r="J21" s="22"/>
    </row>
    <row r="22" spans="1:10" ht="39.75" customHeight="1">
      <c r="A22" s="66" t="s">
        <v>23</v>
      </c>
      <c r="B22" s="45">
        <v>349</v>
      </c>
      <c r="C22" s="43">
        <v>335</v>
      </c>
      <c r="D22" s="44">
        <f t="shared" si="0"/>
        <v>96</v>
      </c>
      <c r="E22" s="53">
        <v>225</v>
      </c>
      <c r="F22" s="57">
        <v>217</v>
      </c>
      <c r="G22" s="65">
        <f t="shared" si="1"/>
        <v>96.4</v>
      </c>
      <c r="I22" s="23"/>
      <c r="J22" s="22"/>
    </row>
    <row r="23" spans="1:10" ht="44.25" customHeight="1">
      <c r="A23" s="66" t="s">
        <v>24</v>
      </c>
      <c r="B23" s="45">
        <v>3268</v>
      </c>
      <c r="C23" s="43">
        <v>3323</v>
      </c>
      <c r="D23" s="44">
        <f t="shared" si="0"/>
        <v>101.7</v>
      </c>
      <c r="E23" s="53">
        <v>2310</v>
      </c>
      <c r="F23" s="57">
        <v>2376</v>
      </c>
      <c r="G23" s="65">
        <f t="shared" si="1"/>
        <v>102.9</v>
      </c>
      <c r="I23" s="23"/>
      <c r="J23" s="22"/>
    </row>
    <row r="24" spans="1:10" ht="31.5" customHeight="1">
      <c r="A24" s="66" t="s">
        <v>25</v>
      </c>
      <c r="B24" s="45">
        <v>484</v>
      </c>
      <c r="C24" s="43">
        <v>514</v>
      </c>
      <c r="D24" s="44">
        <f t="shared" si="0"/>
        <v>106.2</v>
      </c>
      <c r="E24" s="53">
        <v>350</v>
      </c>
      <c r="F24" s="57">
        <v>355</v>
      </c>
      <c r="G24" s="65">
        <f t="shared" si="1"/>
        <v>101.4</v>
      </c>
      <c r="I24" s="23"/>
      <c r="J24" s="22"/>
    </row>
    <row r="25" spans="1:10" ht="42" customHeight="1">
      <c r="A25" s="66" t="s">
        <v>26</v>
      </c>
      <c r="B25" s="45">
        <v>895</v>
      </c>
      <c r="C25" s="43">
        <v>1208</v>
      </c>
      <c r="D25" s="44">
        <f t="shared" si="0"/>
        <v>135</v>
      </c>
      <c r="E25" s="53">
        <v>584</v>
      </c>
      <c r="F25" s="57">
        <v>823</v>
      </c>
      <c r="G25" s="65">
        <f t="shared" si="1"/>
        <v>140.9</v>
      </c>
      <c r="I25" s="23"/>
      <c r="J25" s="22"/>
    </row>
    <row r="26" spans="1:10" ht="42" customHeight="1">
      <c r="A26" s="66" t="s">
        <v>27</v>
      </c>
      <c r="B26" s="45">
        <v>130</v>
      </c>
      <c r="C26" s="43">
        <v>144</v>
      </c>
      <c r="D26" s="44">
        <f t="shared" si="0"/>
        <v>110.8</v>
      </c>
      <c r="E26" s="53">
        <v>93</v>
      </c>
      <c r="F26" s="57">
        <v>83</v>
      </c>
      <c r="G26" s="65">
        <f t="shared" si="1"/>
        <v>89.2</v>
      </c>
      <c r="I26" s="23"/>
      <c r="J26" s="22"/>
    </row>
    <row r="27" spans="1:10" ht="29.25" customHeight="1">
      <c r="A27" s="66" t="s">
        <v>28</v>
      </c>
      <c r="B27" s="45">
        <v>145</v>
      </c>
      <c r="C27" s="43">
        <v>101</v>
      </c>
      <c r="D27" s="44">
        <f t="shared" si="0"/>
        <v>69.7</v>
      </c>
      <c r="E27" s="53">
        <v>97</v>
      </c>
      <c r="F27" s="57">
        <v>63</v>
      </c>
      <c r="G27" s="65">
        <f t="shared" si="1"/>
        <v>64.9</v>
      </c>
      <c r="I27" s="23"/>
      <c r="J27" s="22"/>
    </row>
  </sheetData>
  <sheetProtection/>
  <mergeCells count="7">
    <mergeCell ref="A4:A5"/>
    <mergeCell ref="B4:C4"/>
    <mergeCell ref="D4:D5"/>
    <mergeCell ref="E4:F4"/>
    <mergeCell ref="G4:G5"/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17"/>
  <sheetViews>
    <sheetView view="pageBreakPreview" zoomScaleNormal="75" zoomScaleSheetLayoutView="100" zoomScalePageLayoutView="0" workbookViewId="0" topLeftCell="A1">
      <selection activeCell="A3" sqref="A3:A4"/>
    </sheetView>
  </sheetViews>
  <sheetFormatPr defaultColWidth="8.8515625" defaultRowHeight="15"/>
  <cols>
    <col min="1" max="1" width="48.8515625" style="5" customWidth="1"/>
    <col min="2" max="2" width="16.28125" style="5" customWidth="1"/>
    <col min="3" max="3" width="16.00390625" style="5" customWidth="1"/>
    <col min="4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37" t="s">
        <v>109</v>
      </c>
      <c r="B1" s="137"/>
      <c r="C1" s="137"/>
      <c r="D1" s="137"/>
      <c r="E1" s="137"/>
      <c r="F1" s="137"/>
      <c r="G1" s="137"/>
    </row>
    <row r="2" spans="1:7" s="1" customFormat="1" ht="19.5" customHeight="1">
      <c r="A2" s="133" t="s">
        <v>33</v>
      </c>
      <c r="B2" s="133"/>
      <c r="C2" s="133"/>
      <c r="D2" s="133"/>
      <c r="E2" s="133"/>
      <c r="F2" s="133"/>
      <c r="G2" s="133"/>
    </row>
    <row r="3" spans="1:7" s="3" customFormat="1" ht="32.25" customHeight="1">
      <c r="A3" s="155"/>
      <c r="B3" s="134" t="s">
        <v>212</v>
      </c>
      <c r="C3" s="134"/>
      <c r="D3" s="156" t="s">
        <v>31</v>
      </c>
      <c r="E3" s="134" t="s">
        <v>213</v>
      </c>
      <c r="F3" s="134"/>
      <c r="G3" s="156" t="s">
        <v>31</v>
      </c>
    </row>
    <row r="4" spans="1:7" s="3" customFormat="1" ht="66" customHeight="1">
      <c r="A4" s="155"/>
      <c r="B4" s="83" t="s">
        <v>128</v>
      </c>
      <c r="C4" s="83" t="s">
        <v>141</v>
      </c>
      <c r="D4" s="156"/>
      <c r="E4" s="83" t="s">
        <v>128</v>
      </c>
      <c r="F4" s="83" t="s">
        <v>141</v>
      </c>
      <c r="G4" s="156"/>
    </row>
    <row r="5" spans="1:9" s="3" customFormat="1" ht="28.5" customHeight="1">
      <c r="A5" s="59" t="s">
        <v>32</v>
      </c>
      <c r="B5" s="33">
        <f>SUM(B6:B14)</f>
        <v>22364</v>
      </c>
      <c r="C5" s="33">
        <f>SUM(C6:C14)</f>
        <v>22735</v>
      </c>
      <c r="D5" s="24">
        <f>ROUND(C5/B5*100,1)</f>
        <v>101.7</v>
      </c>
      <c r="E5" s="33">
        <f>SUM(E6:E14)</f>
        <v>13932</v>
      </c>
      <c r="F5" s="33">
        <f>SUM(F6:F14)</f>
        <v>14154</v>
      </c>
      <c r="G5" s="67">
        <f>ROUND(F5/E5*100,1)</f>
        <v>101.6</v>
      </c>
      <c r="I5" s="17"/>
    </row>
    <row r="6" spans="1:9" s="4" customFormat="1" ht="45.75" customHeight="1">
      <c r="A6" s="68" t="s">
        <v>34</v>
      </c>
      <c r="B6" s="15">
        <v>2756</v>
      </c>
      <c r="C6" s="15">
        <v>2809</v>
      </c>
      <c r="D6" s="24">
        <f aca="true" t="shared" si="0" ref="D6:D14">ROUND(C6/B6*100,1)</f>
        <v>101.9</v>
      </c>
      <c r="E6" s="34">
        <v>1752</v>
      </c>
      <c r="F6" s="15">
        <v>1811</v>
      </c>
      <c r="G6" s="67">
        <f aca="true" t="shared" si="1" ref="G6:G14">ROUND(F6/E6*100,1)</f>
        <v>103.4</v>
      </c>
      <c r="H6" s="18"/>
      <c r="I6" s="17"/>
    </row>
    <row r="7" spans="1:9" s="4" customFormat="1" ht="30" customHeight="1">
      <c r="A7" s="68" t="s">
        <v>3</v>
      </c>
      <c r="B7" s="15">
        <v>1496</v>
      </c>
      <c r="C7" s="15">
        <v>1581</v>
      </c>
      <c r="D7" s="24">
        <f t="shared" si="0"/>
        <v>105.7</v>
      </c>
      <c r="E7" s="34">
        <v>907</v>
      </c>
      <c r="F7" s="15">
        <v>986</v>
      </c>
      <c r="G7" s="67">
        <f t="shared" si="1"/>
        <v>108.7</v>
      </c>
      <c r="H7" s="18"/>
      <c r="I7" s="17"/>
    </row>
    <row r="8" spans="1:9" ht="33" customHeight="1">
      <c r="A8" s="68" t="s">
        <v>2</v>
      </c>
      <c r="B8" s="35">
        <v>2013</v>
      </c>
      <c r="C8" s="15">
        <v>2121</v>
      </c>
      <c r="D8" s="24">
        <f t="shared" si="0"/>
        <v>105.4</v>
      </c>
      <c r="E8" s="34">
        <v>1196</v>
      </c>
      <c r="F8" s="15">
        <v>1279</v>
      </c>
      <c r="G8" s="67">
        <f t="shared" si="1"/>
        <v>106.9</v>
      </c>
      <c r="H8" s="18"/>
      <c r="I8" s="17"/>
    </row>
    <row r="9" spans="1:9" ht="28.5" customHeight="1">
      <c r="A9" s="68" t="s">
        <v>1</v>
      </c>
      <c r="B9" s="35">
        <v>1219</v>
      </c>
      <c r="C9" s="15">
        <v>1255</v>
      </c>
      <c r="D9" s="24">
        <f t="shared" si="0"/>
        <v>103</v>
      </c>
      <c r="E9" s="34">
        <v>793</v>
      </c>
      <c r="F9" s="15">
        <v>801</v>
      </c>
      <c r="G9" s="67">
        <f t="shared" si="1"/>
        <v>101</v>
      </c>
      <c r="H9" s="18"/>
      <c r="I9" s="17"/>
    </row>
    <row r="10" spans="1:9" s="10" customFormat="1" ht="31.5" customHeight="1">
      <c r="A10" s="68" t="s">
        <v>5</v>
      </c>
      <c r="B10" s="35">
        <v>3327</v>
      </c>
      <c r="C10" s="15">
        <v>3543</v>
      </c>
      <c r="D10" s="24">
        <f t="shared" si="0"/>
        <v>106.5</v>
      </c>
      <c r="E10" s="34">
        <v>2109</v>
      </c>
      <c r="F10" s="15">
        <v>2270</v>
      </c>
      <c r="G10" s="67">
        <f t="shared" si="1"/>
        <v>107.6</v>
      </c>
      <c r="H10" s="18"/>
      <c r="I10" s="17"/>
    </row>
    <row r="11" spans="1:9" ht="51.75" customHeight="1">
      <c r="A11" s="68" t="s">
        <v>30</v>
      </c>
      <c r="B11" s="35">
        <v>1181</v>
      </c>
      <c r="C11" s="15">
        <v>1059</v>
      </c>
      <c r="D11" s="24">
        <f t="shared" si="0"/>
        <v>89.7</v>
      </c>
      <c r="E11" s="34">
        <v>641</v>
      </c>
      <c r="F11" s="15">
        <v>608</v>
      </c>
      <c r="G11" s="67">
        <f t="shared" si="1"/>
        <v>94.9</v>
      </c>
      <c r="H11" s="18"/>
      <c r="I11" s="17"/>
    </row>
    <row r="12" spans="1:9" ht="30.75" customHeight="1">
      <c r="A12" s="68" t="s">
        <v>6</v>
      </c>
      <c r="B12" s="35">
        <v>2037</v>
      </c>
      <c r="C12" s="15">
        <v>2121</v>
      </c>
      <c r="D12" s="24">
        <f t="shared" si="0"/>
        <v>104.1</v>
      </c>
      <c r="E12" s="34">
        <v>1260</v>
      </c>
      <c r="F12" s="15">
        <v>1328</v>
      </c>
      <c r="G12" s="67">
        <f t="shared" si="1"/>
        <v>105.4</v>
      </c>
      <c r="H12" s="18"/>
      <c r="I12" s="17"/>
    </row>
    <row r="13" spans="1:9" ht="66.75" customHeight="1">
      <c r="A13" s="68" t="s">
        <v>7</v>
      </c>
      <c r="B13" s="35">
        <v>4018</v>
      </c>
      <c r="C13" s="15">
        <v>4159</v>
      </c>
      <c r="D13" s="24">
        <f t="shared" si="0"/>
        <v>103.5</v>
      </c>
      <c r="E13" s="34">
        <v>2512</v>
      </c>
      <c r="F13" s="15">
        <v>2511</v>
      </c>
      <c r="G13" s="67">
        <f t="shared" si="1"/>
        <v>100</v>
      </c>
      <c r="H13" s="18"/>
      <c r="I13" s="17"/>
    </row>
    <row r="14" spans="1:9" ht="42.75" customHeight="1">
      <c r="A14" s="68" t="s">
        <v>36</v>
      </c>
      <c r="B14" s="35">
        <v>4317</v>
      </c>
      <c r="C14" s="15">
        <v>4087</v>
      </c>
      <c r="D14" s="24">
        <f t="shared" si="0"/>
        <v>94.7</v>
      </c>
      <c r="E14" s="34">
        <v>2762</v>
      </c>
      <c r="F14" s="15">
        <v>2560</v>
      </c>
      <c r="G14" s="67">
        <f t="shared" si="1"/>
        <v>92.7</v>
      </c>
      <c r="H14" s="18"/>
      <c r="I14" s="17"/>
    </row>
    <row r="15" ht="12.75">
      <c r="B15" s="19"/>
    </row>
    <row r="16" ht="12.75">
      <c r="B16" s="19"/>
    </row>
    <row r="17" ht="12.75">
      <c r="B17" s="19"/>
    </row>
  </sheetData>
  <sheetProtection/>
  <mergeCells count="7">
    <mergeCell ref="A1:G1"/>
    <mergeCell ref="A2:G2"/>
    <mergeCell ref="A3:A4"/>
    <mergeCell ref="B3:C3"/>
    <mergeCell ref="D3:D4"/>
    <mergeCell ref="E3:F3"/>
    <mergeCell ref="G3:G4"/>
  </mergeCells>
  <printOptions horizontalCentered="1"/>
  <pageMargins left="0" right="0" top="0.7874015748031497" bottom="0.3937007874015748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30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40.5" customHeight="1">
      <c r="A1" s="159" t="s">
        <v>217</v>
      </c>
      <c r="B1" s="159"/>
      <c r="C1" s="159"/>
      <c r="D1" s="159"/>
    </row>
    <row r="2" spans="1:4" s="1" customFormat="1" ht="19.5" customHeight="1">
      <c r="A2" s="133" t="s">
        <v>8</v>
      </c>
      <c r="B2" s="133"/>
      <c r="C2" s="133"/>
      <c r="D2" s="133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36"/>
      <c r="B4" s="160" t="s">
        <v>39</v>
      </c>
      <c r="C4" s="161" t="s">
        <v>40</v>
      </c>
      <c r="D4" s="162" t="s">
        <v>90</v>
      </c>
    </row>
    <row r="5" spans="1:4" s="3" customFormat="1" ht="59.25" customHeight="1">
      <c r="A5" s="136"/>
      <c r="B5" s="160"/>
      <c r="C5" s="161"/>
      <c r="D5" s="162"/>
    </row>
    <row r="6" spans="1:4" s="8" customFormat="1" ht="34.5" customHeight="1">
      <c r="A6" s="82" t="s">
        <v>32</v>
      </c>
      <c r="B6" s="28">
        <f>SUM(B9:B27)</f>
        <v>3231</v>
      </c>
      <c r="C6" s="29">
        <f>' 7 '!F6</f>
        <v>14154</v>
      </c>
      <c r="D6" s="38">
        <f>C6/B6</f>
        <v>4.380687093779016</v>
      </c>
    </row>
    <row r="7" spans="1:4" s="8" customFormat="1" ht="24.75" customHeight="1">
      <c r="A7" s="49" t="s">
        <v>38</v>
      </c>
      <c r="B7" s="30" t="s">
        <v>41</v>
      </c>
      <c r="C7" s="29">
        <f>SUM(C9:C27)</f>
        <v>12414</v>
      </c>
      <c r="D7" s="38"/>
    </row>
    <row r="8" spans="1:4" s="8" customFormat="1" ht="31.5" customHeight="1">
      <c r="A8" s="84" t="s">
        <v>9</v>
      </c>
      <c r="B8" s="30"/>
      <c r="C8" s="31"/>
      <c r="D8" s="38"/>
    </row>
    <row r="9" spans="1:6" ht="37.5" customHeight="1">
      <c r="A9" s="66" t="s">
        <v>10</v>
      </c>
      <c r="B9" s="32">
        <f>1!F7</f>
        <v>312</v>
      </c>
      <c r="C9" s="32">
        <f>' 7 '!F9</f>
        <v>1983</v>
      </c>
      <c r="D9" s="38">
        <f aca="true" t="shared" si="0" ref="D9:D27">C9/B9</f>
        <v>6.355769230769231</v>
      </c>
      <c r="F9" s="9"/>
    </row>
    <row r="10" spans="1:6" ht="35.25" customHeight="1">
      <c r="A10" s="66" t="s">
        <v>11</v>
      </c>
      <c r="B10" s="32">
        <f>1!F8</f>
        <v>96</v>
      </c>
      <c r="C10" s="32">
        <f>' 7 '!F10</f>
        <v>279</v>
      </c>
      <c r="D10" s="38">
        <f t="shared" si="0"/>
        <v>2.90625</v>
      </c>
      <c r="F10" s="9"/>
    </row>
    <row r="11" spans="1:6" s="10" customFormat="1" ht="20.25" customHeight="1">
      <c r="A11" s="66" t="s">
        <v>12</v>
      </c>
      <c r="B11" s="32">
        <f>1!F9</f>
        <v>952</v>
      </c>
      <c r="C11" s="32">
        <f>' 7 '!F11</f>
        <v>2155</v>
      </c>
      <c r="D11" s="38">
        <f t="shared" si="0"/>
        <v>2.263655462184874</v>
      </c>
      <c r="E11" s="5"/>
      <c r="F11" s="9"/>
    </row>
    <row r="12" spans="1:8" ht="36" customHeight="1">
      <c r="A12" s="66" t="s">
        <v>13</v>
      </c>
      <c r="B12" s="32">
        <f>1!F10</f>
        <v>60</v>
      </c>
      <c r="C12" s="32">
        <f>' 7 '!F12</f>
        <v>316</v>
      </c>
      <c r="D12" s="38">
        <f t="shared" si="0"/>
        <v>5.266666666666667</v>
      </c>
      <c r="F12" s="9"/>
      <c r="H12" s="11"/>
    </row>
    <row r="13" spans="1:6" ht="30" customHeight="1">
      <c r="A13" s="66" t="s">
        <v>14</v>
      </c>
      <c r="B13" s="32">
        <f>1!F11</f>
        <v>44</v>
      </c>
      <c r="C13" s="32">
        <f>' 7 '!F13</f>
        <v>126</v>
      </c>
      <c r="D13" s="38">
        <f t="shared" si="0"/>
        <v>2.8636363636363638</v>
      </c>
      <c r="F13" s="9"/>
    </row>
    <row r="14" spans="1:6" ht="19.5" customHeight="1">
      <c r="A14" s="66" t="s">
        <v>15</v>
      </c>
      <c r="B14" s="32">
        <f>1!F12</f>
        <v>117</v>
      </c>
      <c r="C14" s="32">
        <f>' 7 '!F14</f>
        <v>288</v>
      </c>
      <c r="D14" s="38">
        <f t="shared" si="0"/>
        <v>2.4615384615384617</v>
      </c>
      <c r="F14" s="25"/>
    </row>
    <row r="15" spans="1:6" ht="48.75" customHeight="1">
      <c r="A15" s="66" t="s">
        <v>16</v>
      </c>
      <c r="B15" s="32">
        <f>1!F13</f>
        <v>595</v>
      </c>
      <c r="C15" s="32">
        <f>' 7 '!F15</f>
        <v>2008</v>
      </c>
      <c r="D15" s="38">
        <f t="shared" si="0"/>
        <v>3.3747899159663866</v>
      </c>
      <c r="F15" s="9"/>
    </row>
    <row r="16" spans="1:6" ht="34.5" customHeight="1">
      <c r="A16" s="66" t="s">
        <v>17</v>
      </c>
      <c r="B16" s="32">
        <f>1!F14</f>
        <v>225</v>
      </c>
      <c r="C16" s="32">
        <f>' 7 '!F16</f>
        <v>584</v>
      </c>
      <c r="D16" s="38">
        <f t="shared" si="0"/>
        <v>2.5955555555555554</v>
      </c>
      <c r="F16" s="9"/>
    </row>
    <row r="17" spans="1:6" ht="35.25" customHeight="1">
      <c r="A17" s="66" t="s">
        <v>18</v>
      </c>
      <c r="B17" s="32">
        <f>1!F15</f>
        <v>95</v>
      </c>
      <c r="C17" s="32">
        <f>' 7 '!F17</f>
        <v>205</v>
      </c>
      <c r="D17" s="38">
        <f t="shared" si="0"/>
        <v>2.1578947368421053</v>
      </c>
      <c r="F17" s="9"/>
    </row>
    <row r="18" spans="1:6" ht="24" customHeight="1">
      <c r="A18" s="66" t="s">
        <v>19</v>
      </c>
      <c r="B18" s="32">
        <f>1!F16</f>
        <v>42</v>
      </c>
      <c r="C18" s="32">
        <f>' 7 '!F18</f>
        <v>110</v>
      </c>
      <c r="D18" s="38">
        <f t="shared" si="0"/>
        <v>2.619047619047619</v>
      </c>
      <c r="F18" s="9"/>
    </row>
    <row r="19" spans="1:6" ht="17.25" customHeight="1">
      <c r="A19" s="66" t="s">
        <v>20</v>
      </c>
      <c r="B19" s="32">
        <f>1!F17</f>
        <v>31</v>
      </c>
      <c r="C19" s="32">
        <f>' 7 '!F19</f>
        <v>167</v>
      </c>
      <c r="D19" s="38">
        <f t="shared" si="0"/>
        <v>5.387096774193548</v>
      </c>
      <c r="F19" s="9"/>
    </row>
    <row r="20" spans="1:6" ht="18" customHeight="1">
      <c r="A20" s="66" t="s">
        <v>21</v>
      </c>
      <c r="B20" s="32">
        <f>1!F18</f>
        <v>18</v>
      </c>
      <c r="C20" s="32">
        <f>' 7 '!F20</f>
        <v>112</v>
      </c>
      <c r="D20" s="38">
        <f t="shared" si="0"/>
        <v>6.222222222222222</v>
      </c>
      <c r="F20" s="9"/>
    </row>
    <row r="21" spans="1:6" ht="32.25" customHeight="1">
      <c r="A21" s="66" t="s">
        <v>22</v>
      </c>
      <c r="B21" s="32">
        <f>1!F19</f>
        <v>35</v>
      </c>
      <c r="C21" s="32">
        <f>' 7 '!F21</f>
        <v>164</v>
      </c>
      <c r="D21" s="38">
        <f t="shared" si="0"/>
        <v>4.685714285714286</v>
      </c>
      <c r="F21" s="26"/>
    </row>
    <row r="22" spans="1:6" ht="35.25" customHeight="1">
      <c r="A22" s="66" t="s">
        <v>23</v>
      </c>
      <c r="B22" s="32">
        <f>1!F20</f>
        <v>58</v>
      </c>
      <c r="C22" s="32">
        <f>' 7 '!F22</f>
        <v>217</v>
      </c>
      <c r="D22" s="38">
        <f t="shared" si="0"/>
        <v>3.7413793103448274</v>
      </c>
      <c r="F22" s="9"/>
    </row>
    <row r="23" spans="1:6" ht="33" customHeight="1">
      <c r="A23" s="66" t="s">
        <v>24</v>
      </c>
      <c r="B23" s="32">
        <f>1!F21</f>
        <v>250</v>
      </c>
      <c r="C23" s="32">
        <f>' 7 '!F23</f>
        <v>2376</v>
      </c>
      <c r="D23" s="38">
        <f t="shared" si="0"/>
        <v>9.504</v>
      </c>
      <c r="F23" s="9"/>
    </row>
    <row r="24" spans="1:6" ht="19.5" customHeight="1">
      <c r="A24" s="66" t="s">
        <v>25</v>
      </c>
      <c r="B24" s="32">
        <f>1!F22</f>
        <v>116</v>
      </c>
      <c r="C24" s="32">
        <f>' 7 '!F24</f>
        <v>355</v>
      </c>
      <c r="D24" s="38">
        <f t="shared" si="0"/>
        <v>3.060344827586207</v>
      </c>
      <c r="F24" s="9"/>
    </row>
    <row r="25" spans="1:6" ht="30.75" customHeight="1">
      <c r="A25" s="66" t="s">
        <v>26</v>
      </c>
      <c r="B25" s="32">
        <f>1!F23</f>
        <v>129</v>
      </c>
      <c r="C25" s="32">
        <f>' 7 '!F25</f>
        <v>823</v>
      </c>
      <c r="D25" s="38">
        <f t="shared" si="0"/>
        <v>6.37984496124031</v>
      </c>
      <c r="F25" s="9"/>
    </row>
    <row r="26" spans="1:6" ht="30.75" customHeight="1">
      <c r="A26" s="66" t="s">
        <v>27</v>
      </c>
      <c r="B26" s="32">
        <f>1!F24</f>
        <v>27</v>
      </c>
      <c r="C26" s="32">
        <f>' 7 '!F26</f>
        <v>83</v>
      </c>
      <c r="D26" s="38">
        <f t="shared" si="0"/>
        <v>3.074074074074074</v>
      </c>
      <c r="F26" s="9"/>
    </row>
    <row r="27" spans="1:6" ht="22.5" customHeight="1">
      <c r="A27" s="66" t="s">
        <v>28</v>
      </c>
      <c r="B27" s="32">
        <f>1!F25</f>
        <v>29</v>
      </c>
      <c r="C27" s="32">
        <f>' 7 '!F27</f>
        <v>63</v>
      </c>
      <c r="D27" s="38">
        <f t="shared" si="0"/>
        <v>2.1724137931034484</v>
      </c>
      <c r="F27" s="9"/>
    </row>
    <row r="28" spans="1:6" ht="21.75" customHeight="1">
      <c r="A28" s="158"/>
      <c r="B28" s="158"/>
      <c r="C28" s="6"/>
      <c r="D28" s="6"/>
      <c r="F28" s="9"/>
    </row>
    <row r="29" spans="1:6" ht="15.75">
      <c r="A29" s="6"/>
      <c r="B29" s="6"/>
      <c r="C29" s="6"/>
      <c r="D29" s="6"/>
      <c r="F29" s="9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2019-05-14T06:36:41Z</dcterms:modified>
  <cp:category/>
  <cp:version/>
  <cp:contentType/>
  <cp:contentStatus/>
</cp:coreProperties>
</file>