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635" windowWidth="11160" windowHeight="711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5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5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5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5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5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5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5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5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5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5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5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'!$3:$6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'!$A$1:$F$138</definedName>
    <definedName name="_xlnm.Print_Area" localSheetId="4">'5 '!$A$1:$C$52</definedName>
    <definedName name="_xlnm.Print_Area" localSheetId="5">'6'!$A$1:$B$85</definedName>
    <definedName name="_xlnm.Print_Area" localSheetId="7">'8 '!$A$1:$G$14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5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<sst xmlns="http://schemas.openxmlformats.org/spreadsheetml/2006/main" count="487" uniqueCount="270">
  <si>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</si>
  <si>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</si>
  <si>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</si>
  <si>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</si>
  <si>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</si>
  <si>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</si>
  <si>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</si>
  <si>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</si>
  <si>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</si>
  <si>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</si>
  <si>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</si>
  <si>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</si>
  <si>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</si>
  <si>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</si>
  <si>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</si>
  <si>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</si>
  <si>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</si>
  <si>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</si>
  <si>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</si>
  <si>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</si>
  <si>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</si>
  <si>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</si>
  <si>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</si>
  <si>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</si>
  <si>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</si>
  <si>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</si>
  <si>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</si>
  <si>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</si>
  <si>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</si>
  <si>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</si>
  <si>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</si>
  <si>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</si>
  <si>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</si>
  <si>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</si>
  <si>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</si>
  <si>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</si>
  <si>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</si>
  <si>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</si>
  <si>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</si>
  <si>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</si>
  <si>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</si>
  <si>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</si>
  <si>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</si>
  <si>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</si>
  <si>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</si>
  <si>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</si>
  <si>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</si>
  <si>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</si>
  <si>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</si>
  <si>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</si>
  <si>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</si>
  <si>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</si>
  <si>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</si>
  <si>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</si>
  <si>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</si>
  <si>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</si>
  <si>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продавець-консультант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</si>
  <si>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</si>
  <si>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</si>
  <si>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</si>
  <si>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</si>
  <si>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</si>
  <si>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</si>
  <si>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</si>
  <si>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</si>
  <si>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</si>
  <si>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</si>
  <si>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</si>
  <si>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</si>
  <si>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</si>
  <si>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</si>
  <si>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</si>
  <si>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</si>
  <si>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</si>
  <si>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</si>
  <si>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</si>
  <si>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</si>
  <si>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</si>
  <si>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</si>
  <si>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</si>
  <si>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</si>
  <si>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</si>
  <si>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</si>
  <si>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</si>
  <si>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</si>
  <si>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</si>
  <si>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 xml:space="preserve"> майстер виробничого навчання</t>
  </si>
  <si>
    <t xml:space="preserve"> фельдшер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</si>
  <si>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</si>
  <si>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</si>
  <si>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Середній розмір запропонованої заробітної плати, грн.</t>
  </si>
  <si>
    <t>землероб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</si>
  <si>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</si>
  <si>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</si>
  <si>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</si>
  <si>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</si>
  <si>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електрогазозварник</t>
  </si>
  <si>
    <t xml:space="preserve"> вчитель загальноосвітнього навчального закладу</t>
  </si>
  <si>
    <t xml:space="preserve"> слюсар з ремонту колісних транспортних засобів</t>
  </si>
  <si>
    <t xml:space="preserve"> майстер</t>
  </si>
  <si>
    <t xml:space="preserve"> керівник гуртка</t>
  </si>
  <si>
    <t xml:space="preserve"> головний інженер</t>
  </si>
  <si>
    <t xml:space="preserve"> виконавець робіт</t>
  </si>
  <si>
    <t xml:space="preserve"> юрисконсульт</t>
  </si>
  <si>
    <t xml:space="preserve"> викладач вищого навчального закладу</t>
  </si>
  <si>
    <t xml:space="preserve"> інженер з охорони праці</t>
  </si>
  <si>
    <t xml:space="preserve"> юрист</t>
  </si>
  <si>
    <t xml:space="preserve"> державний виконавець</t>
  </si>
  <si>
    <t xml:space="preserve"> оператор комп'ютерного набору</t>
  </si>
  <si>
    <t xml:space="preserve"> діловод</t>
  </si>
  <si>
    <t xml:space="preserve"> начальник відділу</t>
  </si>
  <si>
    <t xml:space="preserve"> листоноша (поштар)</t>
  </si>
  <si>
    <t xml:space="preserve"> соціальний робітник</t>
  </si>
  <si>
    <t xml:space="preserve"> лісоруб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</si>
  <si>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</si>
  <si>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</si>
  <si>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</si>
  <si>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</si>
  <si>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</si>
  <si>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</si>
  <si>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</si>
  <si>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маляр</t>
  </si>
  <si>
    <t xml:space="preserve"> водій навантажувача</t>
  </si>
  <si>
    <t xml:space="preserve"> машиніст екскаватора</t>
  </si>
  <si>
    <t xml:space="preserve"> комплектувальник проводів</t>
  </si>
  <si>
    <t>Кількість осіб, які мали статус безробітного</t>
  </si>
  <si>
    <t xml:space="preserve">Кількість осіб, які мали статус безробітного </t>
  </si>
  <si>
    <t>директор технічний</t>
  </si>
  <si>
    <t>консультант з раціоналізації виробництва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</si>
  <si>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</si>
  <si>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</si>
  <si>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</si>
  <si>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складальник верху взуття</t>
  </si>
  <si>
    <t xml:space="preserve"> менеджер (управитель) із збуту</t>
  </si>
  <si>
    <t xml:space="preserve"> фрезерувальник каменю</t>
  </si>
  <si>
    <t xml:space="preserve"> начальник відділу поштового зв'язку</t>
  </si>
  <si>
    <t xml:space="preserve"> інспектор (пенітенціарна система)</t>
  </si>
  <si>
    <t xml:space="preserve"> електрослюсар (слюсар) черговий та з ремонту устаткування</t>
  </si>
  <si>
    <t xml:space="preserve"> стропальник</t>
  </si>
  <si>
    <t xml:space="preserve"> рамник</t>
  </si>
  <si>
    <t xml:space="preserve"> складальник взуття</t>
  </si>
  <si>
    <t xml:space="preserve"> оператор виробничої дільниці</t>
  </si>
  <si>
    <t>оператор устаткування з перероблення деревини</t>
  </si>
  <si>
    <t>оператор установок та ліній оброблення пиломатеріалів</t>
  </si>
  <si>
    <t>водій тролейбуса</t>
  </si>
  <si>
    <t>машиніст холодильних установок</t>
  </si>
  <si>
    <t>електрозварник на автоматичних та напівавтоматичних машинах</t>
  </si>
  <si>
    <t>лицювальник-полірувальник</t>
  </si>
  <si>
    <t>монтажник-складальник металопластикових конструкцій</t>
  </si>
  <si>
    <t>оператор агрегатних ліній сортування та перероблення деревини</t>
  </si>
  <si>
    <t>ювелір (ювелір-модельєр)</t>
  </si>
  <si>
    <t>заточувальник</t>
  </si>
  <si>
    <t>токар-карусельник</t>
  </si>
  <si>
    <t>терміст</t>
  </si>
  <si>
    <t>головний інженер</t>
  </si>
  <si>
    <t>начальник управління</t>
  </si>
  <si>
    <t>шеф-кухар</t>
  </si>
  <si>
    <t>кондуктор громадського транспорту</t>
  </si>
  <si>
    <t>робітник з догляду за тваринами</t>
  </si>
  <si>
    <t>монтажник</t>
  </si>
  <si>
    <r>
      <t xml:space="preserve">Середній розмір запропонованої заробітної плати, </t>
    </r>
    <r>
      <rPr>
        <i/>
        <sz val="14"/>
        <rFont val="Times New Roman"/>
        <family val="1"/>
      </rPr>
      <t>(грн.)</t>
    </r>
  </si>
  <si>
    <t xml:space="preserve"> лікар</t>
  </si>
  <si>
    <t xml:space="preserve"> складальник деталей та виробів</t>
  </si>
  <si>
    <t xml:space="preserve"> бібліотекар</t>
  </si>
  <si>
    <t xml:space="preserve"> електрозварник на автоматичних та напівавтоматичних машинах</t>
  </si>
  <si>
    <t xml:space="preserve"> дорожній робітник.</t>
  </si>
  <si>
    <t xml:space="preserve"> складальник електровимірювальних приладів</t>
  </si>
  <si>
    <t>електрогазозварник</t>
  </si>
  <si>
    <t>формувальник ручного формування</t>
  </si>
  <si>
    <t>набивальник виробів</t>
  </si>
  <si>
    <t>слюсар-інструментальник</t>
  </si>
  <si>
    <t>налагоджувальник устаткування у виробництві харчової продукції</t>
  </si>
  <si>
    <t>машиніст розфасувально-пакувальних машин</t>
  </si>
  <si>
    <t>шліфувальник</t>
  </si>
  <si>
    <t>психолог</t>
  </si>
  <si>
    <t>технік-доглядач</t>
  </si>
  <si>
    <t>зоотехнік</t>
  </si>
  <si>
    <t>касир торговельного залу</t>
  </si>
  <si>
    <t>укладальник-пакувальник</t>
  </si>
  <si>
    <t xml:space="preserve"> перукар (перукар - модельєр)</t>
  </si>
  <si>
    <t xml:space="preserve"> помічник вихователя</t>
  </si>
  <si>
    <t xml:space="preserve"> кондуктор громадського транспорту</t>
  </si>
  <si>
    <t>2017 р.</t>
  </si>
  <si>
    <t xml:space="preserve"> 2018 р.</t>
  </si>
  <si>
    <t>2018 р.</t>
  </si>
  <si>
    <t xml:space="preserve"> заступник директора</t>
  </si>
  <si>
    <t xml:space="preserve"> завідувач складу</t>
  </si>
  <si>
    <t xml:space="preserve"> менеджер (управитель)</t>
  </si>
  <si>
    <t xml:space="preserve"> доцент</t>
  </si>
  <si>
    <t xml:space="preserve"> агент торговельний</t>
  </si>
  <si>
    <t xml:space="preserve"> оператор поштового зв'язку</t>
  </si>
  <si>
    <t xml:space="preserve"> муляр</t>
  </si>
  <si>
    <t xml:space="preserve"> сортувальник матеріалів та виробів з деревини</t>
  </si>
  <si>
    <t xml:space="preserve"> шліфувальник-полірувальник виробів з каменю</t>
  </si>
  <si>
    <t xml:space="preserve"> оператор котельні</t>
  </si>
  <si>
    <t xml:space="preserve"> укладальник хлібобулочних виробів</t>
  </si>
  <si>
    <t xml:space="preserve"> тракторист-машиніст сільськогосподарського (лісогосподарського) виробництва</t>
  </si>
  <si>
    <t xml:space="preserve"> вихователь дошкільного навчального закладу</t>
  </si>
  <si>
    <t xml:space="preserve"> оператор інформаційно-комунікаційних мереж</t>
  </si>
  <si>
    <t xml:space="preserve"> поліцейський (інспектор) патрульної служби</t>
  </si>
  <si>
    <t xml:space="preserve"> робітник на лісокультурних (лісогосподарських) роботах</t>
  </si>
  <si>
    <t xml:space="preserve"> електрозварник ручного зварювання</t>
  </si>
  <si>
    <t>програміст прикладний</t>
  </si>
  <si>
    <t>інспектор з навчальної, виховної, методичної роботи, виробничого навчання і початкової військової підготовки</t>
  </si>
  <si>
    <t>механік дизельної та холодильної установок</t>
  </si>
  <si>
    <t>інженер з нормування праці</t>
  </si>
  <si>
    <t>монтажник санітарно-технічного устаткування</t>
  </si>
  <si>
    <t>котельник</t>
  </si>
  <si>
    <t>інспектор</t>
  </si>
  <si>
    <t>менеджер (управитель) з логістики</t>
  </si>
  <si>
    <t>оператор інформаційно-комунікаційних мереж</t>
  </si>
  <si>
    <t>майстер з ремонту технологічного устаткування</t>
  </si>
  <si>
    <t>механік</t>
  </si>
  <si>
    <t>черговий по залізничній станції</t>
  </si>
  <si>
    <t>помічник чергового</t>
  </si>
  <si>
    <t>січень-березень</t>
  </si>
  <si>
    <t>станом на 1 квітня</t>
  </si>
  <si>
    <t>Кількість вакансій та чисельність безробітних                                                  станом на 1 квітня 2018 року</t>
  </si>
  <si>
    <t>Кількість вакансій та чисельність безробітних за професіними групами                                   станом на 1 квітня 2018 року</t>
  </si>
  <si>
    <t>Професії, по яких кількість  вакансій є найбільшою у січні-березні 2018 року</t>
  </si>
  <si>
    <t>Станом на 01.04.2018 року</t>
  </si>
  <si>
    <t>молодша медична сестра (санітарка, санітарка-прибиральниця, санітарка-буфетниця та ін.)</t>
  </si>
  <si>
    <t xml:space="preserve"> директор (начальник, інший керівник) підприємства</t>
  </si>
  <si>
    <t xml:space="preserve"> методист</t>
  </si>
  <si>
    <t xml:space="preserve"> представник торговельний</t>
  </si>
  <si>
    <t xml:space="preserve"> касир (на підприємстві, в установі, організації)</t>
  </si>
  <si>
    <t xml:space="preserve"> реєстратор медичний</t>
  </si>
  <si>
    <t xml:space="preserve"> секретар</t>
  </si>
  <si>
    <t xml:space="preserve"> молодша медична сестра з догляду за хворими</t>
  </si>
  <si>
    <t xml:space="preserve"> молодша медична сестра (санітарка, санітарка-прибиральниця та ін.)</t>
  </si>
  <si>
    <t xml:space="preserve"> бариста</t>
  </si>
  <si>
    <t xml:space="preserve"> озеленювач</t>
  </si>
  <si>
    <t xml:space="preserve"> робітник з комплексного обслуговування сільськогосподарського виробництва</t>
  </si>
  <si>
    <t xml:space="preserve"> машиніст крана (кранівник)</t>
  </si>
  <si>
    <t xml:space="preserve"> формувальник залізобетонних виробів та конструкцій</t>
  </si>
  <si>
    <t xml:space="preserve"> штукатур</t>
  </si>
  <si>
    <t>Професії, по яких кількість  вакансій є найбільшою у                                          січні-березні 2018 року</t>
  </si>
  <si>
    <t>Професії, по яких середній розмір запропонованої  заробітної  плати є найбільшим, станом на 01.04.2018 року</t>
  </si>
  <si>
    <t>інженер з організації експлуатації та ремонту</t>
  </si>
  <si>
    <t>оцінювач-експерт</t>
  </si>
  <si>
    <t>машиніст зернових навантажувально-розвантажувальних машин</t>
  </si>
  <si>
    <t>начальник дільниці</t>
  </si>
  <si>
    <t>головний бухгалтер</t>
  </si>
  <si>
    <t>інженер з підготовки виробництва</t>
  </si>
  <si>
    <t>хімік</t>
  </si>
  <si>
    <t>машиніст дробильних установок (помел зернових та прянощів)</t>
  </si>
  <si>
    <t>машиніст екскаватора</t>
  </si>
  <si>
    <t>представник торговельний</t>
  </si>
  <si>
    <t>інженер</t>
  </si>
  <si>
    <t>вальцювальник сировини та напівфабрикатів</t>
  </si>
  <si>
    <t>варник бітуму</t>
  </si>
  <si>
    <t>рецептурник</t>
  </si>
  <si>
    <t>мельник</t>
  </si>
  <si>
    <t>готувач харчової сировини</t>
  </si>
  <si>
    <t>менеджер (управитель) з питань регіонального розвитку</t>
  </si>
  <si>
    <t>Професії, по яких середній розмір  запропонованої заробітної плати є найбільшим станом на 01.04.2018 року</t>
  </si>
  <si>
    <t>заступник начальника відділу</t>
  </si>
  <si>
    <t>хімік-аналітик</t>
  </si>
  <si>
    <t>інспектор кредитний</t>
  </si>
  <si>
    <t>помічник керівника підприємства (установи, організації)</t>
  </si>
  <si>
    <t>диспетчер</t>
  </si>
  <si>
    <t>діловод</t>
  </si>
  <si>
    <t>оператор комп'ютерного набору</t>
  </si>
  <si>
    <t>оператор машинного доїння</t>
  </si>
  <si>
    <t>бджоляр</t>
  </si>
  <si>
    <t>розкрійник</t>
  </si>
  <si>
    <t>мийник-прибиральник рухомого складу</t>
  </si>
  <si>
    <t>комірник</t>
  </si>
  <si>
    <t>поліцейський (інспектор) патрульної служби</t>
  </si>
  <si>
    <t>пожежний-рятувальник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</si>
</sst>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##0"/>
    <numFmt numFmtId="191" formatCode="dd\.mm\.yyyy"/>
    <numFmt numFmtId="192" formatCode="_(* #,##0.00_);_(* \(#,##0.00\);_(* &quot;-&quot;??_);_(@_)"/>
    <numFmt numFmtId="193" formatCode="0.000"/>
    <numFmt numFmtId="194" formatCode="#,##0;[Red]#,##0"/>
    <numFmt numFmtId="195" formatCode="_-* #,##0.0_₴_-;\-* #,##0.0_₴_-;_-* &quot;-&quot;??_₴_-;_-@_-"/>
    <numFmt numFmtId="196" formatCode="_-* #,##0_₴_-;\-* #,##0_₴_-;_-* &quot;-&quot;??_₴_-;_-@_-"/>
    <numFmt numFmtId="197" formatCode="0.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0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1" fontId="11" fillId="0" borderId="0" applyFont="0" applyFill="0" applyBorder="0" applyProtection="0">
      <alignment/>
    </xf>
    <xf numFmtId="191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9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80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81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5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8" fillId="0" borderId="0" xfId="522" applyFont="1" applyFill="1">
      <alignment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vertical="center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3" fontId="45" fillId="0" borderId="0" xfId="522" applyNumberFormat="1" applyFont="1" applyFill="1">
      <alignment/>
      <protection/>
    </xf>
    <xf numFmtId="3" fontId="45" fillId="0" borderId="0" xfId="522" applyNumberFormat="1" applyFont="1" applyFill="1" applyAlignment="1">
      <alignment vertical="center"/>
      <protection/>
    </xf>
    <xf numFmtId="0" fontId="55" fillId="0" borderId="0" xfId="522" applyFont="1" applyFill="1">
      <alignment/>
      <protection/>
    </xf>
    <xf numFmtId="189" fontId="43" fillId="0" borderId="3" xfId="522" applyNumberFormat="1" applyFont="1" applyFill="1" applyBorder="1" applyAlignment="1">
      <alignment horizontal="center" vertical="center" wrapText="1"/>
      <protection/>
    </xf>
    <xf numFmtId="3" fontId="2" fillId="50" borderId="0" xfId="501" applyNumberFormat="1" applyFont="1" applyFill="1">
      <alignment/>
      <protection/>
    </xf>
    <xf numFmtId="3" fontId="43" fillId="0" borderId="3" xfId="449" applyNumberFormat="1" applyFont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3" fontId="42" fillId="51" borderId="3" xfId="0" applyNumberFormat="1" applyFont="1" applyFill="1" applyBorder="1" applyAlignment="1">
      <alignment horizontal="center" vertical="center"/>
    </xf>
    <xf numFmtId="3" fontId="42" fillId="51" borderId="3" xfId="501" applyNumberFormat="1" applyFont="1" applyFill="1" applyBorder="1" applyAlignment="1">
      <alignment horizontal="center" vertical="center" wrapText="1"/>
      <protection/>
    </xf>
    <xf numFmtId="0" fontId="2" fillId="50" borderId="0" xfId="501" applyFont="1" applyFill="1">
      <alignment/>
      <protection/>
    </xf>
    <xf numFmtId="0" fontId="2" fillId="51" borderId="0" xfId="501" applyFont="1" applyFill="1">
      <alignment/>
      <protection/>
    </xf>
    <xf numFmtId="0" fontId="45" fillId="51" borderId="0" xfId="522" applyFont="1" applyFill="1" applyBorder="1" applyAlignment="1">
      <alignment horizontal="center"/>
      <protection/>
    </xf>
    <xf numFmtId="3" fontId="43" fillId="51" borderId="3" xfId="449" applyNumberFormat="1" applyFont="1" applyFill="1" applyBorder="1" applyAlignment="1">
      <alignment horizontal="center" vertical="center" wrapText="1"/>
      <protection/>
    </xf>
    <xf numFmtId="3" fontId="43" fillId="51" borderId="3" xfId="522" applyNumberFormat="1" applyFont="1" applyFill="1" applyBorder="1" applyAlignment="1">
      <alignment horizontal="center" vertical="center" wrapText="1"/>
      <protection/>
    </xf>
    <xf numFmtId="0" fontId="7" fillId="51" borderId="0" xfId="522" applyFont="1" applyFill="1">
      <alignment/>
      <protection/>
    </xf>
    <xf numFmtId="0" fontId="8" fillId="51" borderId="0" xfId="522" applyFont="1" applyFill="1">
      <alignment/>
      <protection/>
    </xf>
    <xf numFmtId="0" fontId="45" fillId="51" borderId="0" xfId="522" applyFont="1" applyFill="1">
      <alignment/>
      <protection/>
    </xf>
    <xf numFmtId="0" fontId="3" fillId="51" borderId="0" xfId="522" applyFont="1" applyFill="1" applyAlignment="1">
      <alignment vertical="center"/>
      <protection/>
    </xf>
    <xf numFmtId="0" fontId="7" fillId="51" borderId="0" xfId="522" applyFont="1" applyFill="1" applyAlignment="1">
      <alignment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189" fontId="43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1" fontId="8" fillId="51" borderId="3" xfId="449" applyNumberFormat="1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/>
    </xf>
    <xf numFmtId="0" fontId="64" fillId="51" borderId="0" xfId="501" applyFont="1" applyFill="1">
      <alignment/>
      <protection/>
    </xf>
    <xf numFmtId="0" fontId="53" fillId="51" borderId="3" xfId="501" applyFont="1" applyFill="1" applyBorder="1" applyAlignment="1">
      <alignment horizontal="center" vertical="center" wrapText="1"/>
      <protection/>
    </xf>
    <xf numFmtId="0" fontId="65" fillId="51" borderId="0" xfId="501" applyFont="1" applyFill="1">
      <alignment/>
      <protection/>
    </xf>
    <xf numFmtId="0" fontId="6" fillId="51" borderId="0" xfId="501" applyFill="1">
      <alignment/>
      <protection/>
    </xf>
    <xf numFmtId="3" fontId="60" fillId="51" borderId="0" xfId="501" applyNumberFormat="1" applyFont="1" applyFill="1">
      <alignment/>
      <protection/>
    </xf>
    <xf numFmtId="3" fontId="42" fillId="51" borderId="3" xfId="501" applyNumberFormat="1" applyFont="1" applyFill="1" applyBorder="1" applyAlignment="1">
      <alignment horizontal="center" vertical="center"/>
      <protection/>
    </xf>
    <xf numFmtId="0" fontId="53" fillId="51" borderId="3" xfId="0" applyFont="1" applyFill="1" applyBorder="1" applyAlignment="1">
      <alignment horizontal="left" vertical="center" wrapText="1"/>
    </xf>
    <xf numFmtId="0" fontId="53" fillId="51" borderId="3" xfId="0" applyFont="1" applyFill="1" applyBorder="1" applyAlignment="1">
      <alignment vertical="center" wrapText="1"/>
    </xf>
    <xf numFmtId="0" fontId="53" fillId="51" borderId="3" xfId="501" applyFont="1" applyFill="1" applyBorder="1" applyAlignment="1">
      <alignment horizontal="left" vertical="center"/>
      <protection/>
    </xf>
    <xf numFmtId="0" fontId="53" fillId="51" borderId="3" xfId="501" applyFont="1" applyFill="1" applyBorder="1" applyAlignment="1">
      <alignment horizontal="left" vertical="center" wrapText="1"/>
      <protection/>
    </xf>
    <xf numFmtId="0" fontId="42" fillId="52" borderId="3" xfId="501" applyFont="1" applyFill="1" applyBorder="1" applyAlignment="1">
      <alignment vertical="center" wrapText="1"/>
      <protection/>
    </xf>
    <xf numFmtId="3" fontId="42" fillId="52" borderId="3" xfId="501" applyNumberFormat="1" applyFont="1" applyFill="1" applyBorder="1" applyAlignment="1">
      <alignment horizontal="center" vertical="center" wrapText="1"/>
      <protection/>
    </xf>
    <xf numFmtId="3" fontId="42" fillId="51" borderId="3" xfId="0" applyNumberFormat="1" applyFont="1" applyFill="1" applyBorder="1" applyAlignment="1">
      <alignment horizontal="center" vertical="center" wrapText="1"/>
    </xf>
    <xf numFmtId="1" fontId="70" fillId="51" borderId="3" xfId="449" applyNumberFormat="1" applyFont="1" applyFill="1" applyBorder="1" applyAlignment="1">
      <alignment horizontal="center" vertical="center" wrapText="1"/>
      <protection/>
    </xf>
    <xf numFmtId="0" fontId="8" fillId="51" borderId="3" xfId="522" applyFont="1" applyFill="1" applyBorder="1" applyAlignment="1">
      <alignment horizontal="center" vertical="center" wrapText="1"/>
      <protection/>
    </xf>
    <xf numFmtId="0" fontId="3" fillId="51" borderId="3" xfId="522" applyFont="1" applyFill="1" applyBorder="1" applyAlignment="1">
      <alignment horizontal="left" vertical="center" wrapText="1"/>
      <protection/>
    </xf>
    <xf numFmtId="0" fontId="43" fillId="51" borderId="3" xfId="522" applyFont="1" applyFill="1" applyBorder="1" applyAlignment="1">
      <alignment horizontal="center" vertical="center" wrapText="1"/>
      <protection/>
    </xf>
    <xf numFmtId="3" fontId="43" fillId="51" borderId="3" xfId="522" applyNumberFormat="1" applyFont="1" applyFill="1" applyBorder="1" applyAlignment="1">
      <alignment horizontal="center" vertical="center"/>
      <protection/>
    </xf>
    <xf numFmtId="189" fontId="43" fillId="51" borderId="3" xfId="522" applyNumberFormat="1" applyFont="1" applyFill="1" applyBorder="1" applyAlignment="1">
      <alignment horizontal="center" vertical="center" wrapText="1"/>
      <protection/>
    </xf>
    <xf numFmtId="189" fontId="43" fillId="51" borderId="3" xfId="522" applyNumberFormat="1" applyFont="1" applyFill="1" applyBorder="1" applyAlignment="1">
      <alignment horizontal="center" vertical="center"/>
      <protection/>
    </xf>
    <xf numFmtId="0" fontId="45" fillId="51" borderId="0" xfId="522" applyFont="1" applyFill="1" applyAlignment="1">
      <alignment vertical="center"/>
      <protection/>
    </xf>
    <xf numFmtId="3" fontId="52" fillId="51" borderId="0" xfId="522" applyNumberFormat="1" applyFont="1" applyFill="1" applyAlignment="1">
      <alignment horizontal="center" vertical="center"/>
      <protection/>
    </xf>
    <xf numFmtId="0" fontId="53" fillId="51" borderId="3" xfId="521" applyFont="1" applyFill="1" applyBorder="1" applyAlignment="1">
      <alignment vertical="center" wrapText="1"/>
      <protection/>
    </xf>
    <xf numFmtId="3" fontId="51" fillId="51" borderId="3" xfId="522" applyNumberFormat="1" applyFont="1" applyFill="1" applyBorder="1" applyAlignment="1">
      <alignment horizontal="center" vertical="center" wrapText="1"/>
      <protection/>
    </xf>
    <xf numFmtId="3" fontId="51" fillId="51" borderId="3" xfId="522" applyNumberFormat="1" applyFont="1" applyFill="1" applyBorder="1" applyAlignment="1">
      <alignment horizontal="center" vertical="center"/>
      <protection/>
    </xf>
    <xf numFmtId="3" fontId="43" fillId="51" borderId="22" xfId="522" applyNumberFormat="1" applyFont="1" applyFill="1" applyBorder="1" applyAlignment="1">
      <alignment horizontal="center" vertical="center"/>
      <protection/>
    </xf>
    <xf numFmtId="3" fontId="43" fillId="51" borderId="23" xfId="522" applyNumberFormat="1" applyFont="1" applyFill="1" applyBorder="1" applyAlignment="1">
      <alignment horizontal="center" vertical="center"/>
      <protection/>
    </xf>
    <xf numFmtId="194" fontId="53" fillId="51" borderId="24" xfId="449" applyNumberFormat="1" applyFont="1" applyFill="1" applyBorder="1" applyAlignment="1">
      <alignment horizontal="center" vertical="center"/>
      <protection/>
    </xf>
    <xf numFmtId="194" fontId="53" fillId="51" borderId="3" xfId="449" applyNumberFormat="1" applyFont="1" applyFill="1" applyBorder="1" applyAlignment="1">
      <alignment horizontal="center" vertical="center"/>
      <protection/>
    </xf>
    <xf numFmtId="194" fontId="53" fillId="51" borderId="25" xfId="449" applyNumberFormat="1" applyFont="1" applyFill="1" applyBorder="1" applyAlignment="1">
      <alignment horizontal="center" vertical="center"/>
      <protection/>
    </xf>
    <xf numFmtId="0" fontId="43" fillId="51" borderId="0" xfId="522" applyFont="1" applyFill="1">
      <alignment/>
      <protection/>
    </xf>
    <xf numFmtId="0" fontId="51" fillId="51" borderId="0" xfId="522" applyFont="1" applyFill="1">
      <alignment/>
      <protection/>
    </xf>
    <xf numFmtId="0" fontId="43" fillId="51" borderId="3" xfId="522" applyFont="1" applyFill="1" applyBorder="1" applyAlignment="1">
      <alignment horizontal="center" vertical="center" wrapText="1"/>
      <protection/>
    </xf>
    <xf numFmtId="189" fontId="43" fillId="51" borderId="3" xfId="449" applyNumberFormat="1" applyFont="1" applyFill="1" applyBorder="1" applyAlignment="1">
      <alignment horizontal="center" vertical="center" wrapText="1"/>
      <protection/>
    </xf>
    <xf numFmtId="188" fontId="43" fillId="51" borderId="3" xfId="449" applyNumberFormat="1" applyFont="1" applyFill="1" applyBorder="1" applyAlignment="1">
      <alignment horizontal="center" vertical="center" wrapText="1"/>
      <protection/>
    </xf>
    <xf numFmtId="3" fontId="51" fillId="51" borderId="0" xfId="522" applyNumberFormat="1" applyFont="1" applyFill="1" applyAlignment="1">
      <alignment vertical="center"/>
      <protection/>
    </xf>
    <xf numFmtId="0" fontId="8" fillId="51" borderId="3" xfId="522" applyFont="1" applyFill="1" applyBorder="1" applyAlignment="1">
      <alignment horizontal="center" vertical="center" wrapText="1"/>
      <protection/>
    </xf>
    <xf numFmtId="0" fontId="50" fillId="51" borderId="0" xfId="522" applyFont="1" applyFill="1" applyAlignment="1">
      <alignment horizontal="center"/>
      <protection/>
    </xf>
    <xf numFmtId="0" fontId="44" fillId="51" borderId="0" xfId="522" applyFont="1" applyFill="1" applyAlignment="1">
      <alignment horizontal="center"/>
      <protection/>
    </xf>
    <xf numFmtId="0" fontId="50" fillId="51" borderId="0" xfId="522" applyFont="1" applyFill="1" applyAlignment="1">
      <alignment horizontal="center"/>
      <protection/>
    </xf>
    <xf numFmtId="1" fontId="3" fillId="0" borderId="3" xfId="522" applyNumberFormat="1" applyFont="1" applyFill="1" applyBorder="1" applyAlignment="1">
      <alignment horizontal="center" vertical="center"/>
      <protection/>
    </xf>
    <xf numFmtId="0" fontId="45" fillId="0" borderId="0" xfId="522" applyFont="1" applyFill="1" applyBorder="1" applyAlignment="1">
      <alignment horizontal="center"/>
      <protection/>
    </xf>
    <xf numFmtId="1" fontId="8" fillId="0" borderId="3" xfId="449" applyNumberFormat="1" applyFont="1" applyFill="1" applyBorder="1" applyAlignment="1">
      <alignment horizontal="center" vertical="center" wrapText="1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89" fontId="8" fillId="0" borderId="3" xfId="522" applyNumberFormat="1" applyFont="1" applyFill="1" applyBorder="1" applyAlignment="1">
      <alignment horizontal="center" vertical="center" wrapText="1"/>
      <protection/>
    </xf>
    <xf numFmtId="3" fontId="86" fillId="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3" fontId="48" fillId="0" borderId="3" xfId="449" applyNumberFormat="1" applyFont="1" applyFill="1" applyBorder="1" applyAlignment="1">
      <alignment horizontal="center" vertical="center" wrapText="1"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horizontal="center"/>
      <protection/>
    </xf>
    <xf numFmtId="0" fontId="7" fillId="0" borderId="0" xfId="522" applyFont="1" applyFill="1" applyAlignment="1">
      <alignment wrapText="1"/>
      <protection/>
    </xf>
    <xf numFmtId="3" fontId="7" fillId="51" borderId="0" xfId="522" applyNumberFormat="1" applyFont="1" applyFill="1">
      <alignment/>
      <protection/>
    </xf>
    <xf numFmtId="0" fontId="7" fillId="51" borderId="0" xfId="522" applyFont="1" applyFill="1" applyAlignment="1">
      <alignment vertical="center"/>
      <protection/>
    </xf>
    <xf numFmtId="189" fontId="7" fillId="51" borderId="0" xfId="522" applyNumberFormat="1" applyFont="1" applyFill="1">
      <alignment/>
      <protection/>
    </xf>
    <xf numFmtId="0" fontId="56" fillId="51" borderId="23" xfId="522" applyFont="1" applyFill="1" applyBorder="1" applyAlignment="1">
      <alignment horizontal="center" vertical="center" wrapText="1"/>
      <protection/>
    </xf>
    <xf numFmtId="3" fontId="43" fillId="51" borderId="23" xfId="522" applyNumberFormat="1" applyFont="1" applyFill="1" applyBorder="1" applyAlignment="1">
      <alignment horizontal="center" vertical="center" wrapText="1"/>
      <protection/>
    </xf>
    <xf numFmtId="189" fontId="43" fillId="51" borderId="22" xfId="449" applyNumberFormat="1" applyFont="1" applyFill="1" applyBorder="1" applyAlignment="1">
      <alignment horizontal="center" vertical="center" wrapText="1"/>
      <protection/>
    </xf>
    <xf numFmtId="188" fontId="43" fillId="51" borderId="22" xfId="449" applyNumberFormat="1" applyFont="1" applyFill="1" applyBorder="1" applyAlignment="1">
      <alignment horizontal="center" vertical="center" wrapText="1"/>
      <protection/>
    </xf>
    <xf numFmtId="0" fontId="3" fillId="51" borderId="26" xfId="522" applyFont="1" applyFill="1" applyBorder="1" applyAlignment="1">
      <alignment horizontal="left" vertical="center" wrapText="1"/>
      <protection/>
    </xf>
    <xf numFmtId="3" fontId="51" fillId="51" borderId="27" xfId="522" applyNumberFormat="1" applyFont="1" applyFill="1" applyBorder="1" applyAlignment="1">
      <alignment horizontal="center" vertical="center"/>
      <protection/>
    </xf>
    <xf numFmtId="189" fontId="43" fillId="51" borderId="25" xfId="449" applyNumberFormat="1" applyFont="1" applyFill="1" applyBorder="1" applyAlignment="1">
      <alignment horizontal="center" vertical="center" wrapText="1"/>
      <protection/>
    </xf>
    <xf numFmtId="3" fontId="51" fillId="51" borderId="28" xfId="522" applyNumberFormat="1" applyFont="1" applyFill="1" applyBorder="1" applyAlignment="1">
      <alignment horizontal="center" vertical="center"/>
      <protection/>
    </xf>
    <xf numFmtId="188" fontId="43" fillId="51" borderId="25" xfId="449" applyNumberFormat="1" applyFont="1" applyFill="1" applyBorder="1" applyAlignment="1">
      <alignment horizontal="center" vertical="center" wrapText="1"/>
      <protection/>
    </xf>
    <xf numFmtId="189" fontId="51" fillId="51" borderId="0" xfId="522" applyNumberFormat="1" applyFont="1" applyFill="1">
      <alignment/>
      <protection/>
    </xf>
    <xf numFmtId="0" fontId="7" fillId="51" borderId="29" xfId="522" applyFont="1" applyFill="1" applyBorder="1">
      <alignment/>
      <protection/>
    </xf>
    <xf numFmtId="3" fontId="43" fillId="51" borderId="3" xfId="522" applyNumberFormat="1" applyFont="1" applyFill="1" applyBorder="1" applyAlignment="1">
      <alignment horizontal="center" vertical="center"/>
      <protection/>
    </xf>
    <xf numFmtId="3" fontId="87" fillId="51" borderId="3" xfId="522" applyNumberFormat="1" applyFont="1" applyFill="1" applyBorder="1" applyAlignment="1">
      <alignment horizontal="center" vertical="center"/>
      <protection/>
    </xf>
    <xf numFmtId="3" fontId="51" fillId="51" borderId="3" xfId="522" applyNumberFormat="1" applyFont="1" applyFill="1" applyBorder="1" applyAlignment="1">
      <alignment horizontal="center" vertical="center"/>
      <protection/>
    </xf>
    <xf numFmtId="0" fontId="57" fillId="51" borderId="3" xfId="522" applyFont="1" applyFill="1" applyBorder="1" applyAlignment="1">
      <alignment horizontal="center" vertical="center" wrapText="1"/>
      <protection/>
    </xf>
    <xf numFmtId="3" fontId="88" fillId="51" borderId="3" xfId="522" applyNumberFormat="1" applyFont="1" applyFill="1" applyBorder="1" applyAlignment="1">
      <alignment horizontal="center" vertical="center"/>
      <protection/>
    </xf>
    <xf numFmtId="3" fontId="63" fillId="51" borderId="3" xfId="449" applyNumberFormat="1" applyFont="1" applyFill="1" applyBorder="1" applyAlignment="1">
      <alignment horizontal="center" vertical="center" wrapText="1"/>
      <protection/>
    </xf>
    <xf numFmtId="0" fontId="3" fillId="51" borderId="0" xfId="522" applyFont="1" applyFill="1" applyAlignment="1">
      <alignment vertical="center" wrapText="1"/>
      <protection/>
    </xf>
    <xf numFmtId="0" fontId="7" fillId="51" borderId="0" xfId="522" applyFont="1" applyFill="1" applyAlignment="1">
      <alignment horizontal="center"/>
      <protection/>
    </xf>
    <xf numFmtId="0" fontId="8" fillId="51" borderId="0" xfId="522" applyFont="1" applyFill="1" applyAlignment="1">
      <alignment vertical="center" wrapText="1"/>
      <protection/>
    </xf>
    <xf numFmtId="0" fontId="3" fillId="51" borderId="0" xfId="522" applyFont="1" applyFill="1" applyAlignment="1">
      <alignment horizontal="center" vertical="top" wrapText="1"/>
      <protection/>
    </xf>
    <xf numFmtId="0" fontId="53" fillId="51" borderId="0" xfId="501" applyFont="1" applyFill="1">
      <alignment/>
      <protection/>
    </xf>
    <xf numFmtId="0" fontId="4" fillId="51" borderId="0" xfId="501" applyFont="1" applyFill="1">
      <alignment/>
      <protection/>
    </xf>
    <xf numFmtId="2" fontId="2" fillId="51" borderId="0" xfId="501" applyNumberFormat="1" applyFont="1" applyFill="1" applyAlignment="1">
      <alignment wrapText="1"/>
      <protection/>
    </xf>
    <xf numFmtId="0" fontId="9" fillId="51" borderId="0" xfId="501" applyFont="1" applyFill="1">
      <alignment/>
      <protection/>
    </xf>
    <xf numFmtId="0" fontId="4" fillId="51" borderId="3" xfId="501" applyFont="1" applyFill="1" applyBorder="1" applyAlignment="1">
      <alignment horizontal="center" vertical="center"/>
      <protection/>
    </xf>
    <xf numFmtId="0" fontId="9" fillId="51" borderId="3" xfId="0" applyFont="1" applyFill="1" applyBorder="1" applyAlignment="1">
      <alignment horizontal="left" vertical="center" wrapText="1"/>
    </xf>
    <xf numFmtId="3" fontId="9" fillId="51" borderId="3" xfId="501" applyNumberFormat="1" applyFont="1" applyFill="1" applyBorder="1" applyAlignment="1">
      <alignment horizontal="center" vertical="center" wrapText="1"/>
      <protection/>
    </xf>
    <xf numFmtId="0" fontId="9" fillId="51" borderId="0" xfId="501" applyFont="1" applyFill="1" applyAlignment="1">
      <alignment/>
      <protection/>
    </xf>
    <xf numFmtId="0" fontId="9" fillId="51" borderId="3" xfId="501" applyFont="1" applyFill="1" applyBorder="1" applyAlignment="1">
      <alignment horizontal="center" vertical="center"/>
      <protection/>
    </xf>
    <xf numFmtId="0" fontId="67" fillId="51" borderId="3" xfId="501" applyFont="1" applyFill="1" applyBorder="1" applyAlignment="1">
      <alignment horizontal="center" vertical="center" wrapText="1"/>
      <protection/>
    </xf>
    <xf numFmtId="3" fontId="67" fillId="51" borderId="3" xfId="501" applyNumberFormat="1" applyFont="1" applyFill="1" applyBorder="1" applyAlignment="1">
      <alignment horizontal="center" vertical="center" wrapText="1"/>
      <protection/>
    </xf>
    <xf numFmtId="0" fontId="67" fillId="51" borderId="0" xfId="501" applyFont="1" applyFill="1">
      <alignment/>
      <protection/>
    </xf>
    <xf numFmtId="0" fontId="9" fillId="51" borderId="3" xfId="0" applyFont="1" applyFill="1" applyBorder="1" applyAlignment="1">
      <alignment vertical="center"/>
    </xf>
    <xf numFmtId="0" fontId="9" fillId="51" borderId="3" xfId="0" applyFont="1" applyFill="1" applyBorder="1" applyAlignment="1">
      <alignment horizontal="center" vertical="center"/>
    </xf>
    <xf numFmtId="0" fontId="9" fillId="51" borderId="3" xfId="0" applyFont="1" applyFill="1" applyBorder="1" applyAlignment="1">
      <alignment vertical="center" wrapText="1"/>
    </xf>
    <xf numFmtId="0" fontId="9" fillId="51" borderId="3" xfId="501" applyFont="1" applyFill="1" applyBorder="1" applyAlignment="1">
      <alignment horizontal="center" vertical="center" wrapText="1"/>
      <protection/>
    </xf>
    <xf numFmtId="0" fontId="9" fillId="51" borderId="3" xfId="501" applyFont="1" applyFill="1" applyBorder="1" applyAlignment="1">
      <alignment horizontal="left" vertical="center" wrapText="1"/>
      <protection/>
    </xf>
    <xf numFmtId="0" fontId="67" fillId="51" borderId="3" xfId="501" applyFont="1" applyFill="1" applyBorder="1" applyAlignment="1">
      <alignment horizontal="center"/>
      <protection/>
    </xf>
    <xf numFmtId="2" fontId="68" fillId="51" borderId="3" xfId="501" applyNumberFormat="1" applyFont="1" applyFill="1" applyBorder="1" applyAlignment="1">
      <alignment horizontal="center" vertical="center" wrapText="1"/>
      <protection/>
    </xf>
    <xf numFmtId="0" fontId="68" fillId="51" borderId="3" xfId="501" applyFont="1" applyFill="1" applyBorder="1" applyAlignment="1">
      <alignment horizontal="center" vertical="center" wrapText="1"/>
      <protection/>
    </xf>
    <xf numFmtId="0" fontId="68" fillId="51" borderId="0" xfId="501" applyFont="1" applyFill="1">
      <alignment/>
      <protection/>
    </xf>
    <xf numFmtId="0" fontId="68" fillId="51" borderId="3" xfId="501" applyFont="1" applyFill="1" applyBorder="1" applyAlignment="1">
      <alignment horizontal="center" vertical="center"/>
      <protection/>
    </xf>
    <xf numFmtId="2" fontId="4" fillId="51" borderId="3" xfId="501" applyNumberFormat="1" applyFont="1" applyFill="1" applyBorder="1" applyAlignment="1">
      <alignment horizontal="center" vertical="center" wrapText="1"/>
      <protection/>
    </xf>
    <xf numFmtId="3" fontId="4" fillId="51" borderId="3" xfId="501" applyNumberFormat="1" applyFont="1" applyFill="1" applyBorder="1" applyAlignment="1">
      <alignment horizontal="center" vertical="center" wrapText="1"/>
      <protection/>
    </xf>
    <xf numFmtId="3" fontId="69" fillId="51" borderId="3" xfId="501" applyNumberFormat="1" applyFont="1" applyFill="1" applyBorder="1" applyAlignment="1">
      <alignment horizontal="center" vertical="center" wrapText="1"/>
      <protection/>
    </xf>
    <xf numFmtId="0" fontId="2" fillId="51" borderId="0" xfId="501" applyFont="1" applyFill="1" applyAlignment="1">
      <alignment/>
      <protection/>
    </xf>
    <xf numFmtId="3" fontId="69" fillId="51" borderId="3" xfId="0" applyNumberFormat="1" applyFont="1" applyFill="1" applyBorder="1" applyAlignment="1">
      <alignment horizontal="center" vertical="center"/>
    </xf>
    <xf numFmtId="3" fontId="69" fillId="51" borderId="3" xfId="501" applyNumberFormat="1" applyFont="1" applyFill="1" applyBorder="1" applyAlignment="1">
      <alignment horizontal="center" vertical="center"/>
      <protection/>
    </xf>
    <xf numFmtId="3" fontId="9" fillId="51" borderId="0" xfId="501" applyNumberFormat="1" applyFont="1" applyFill="1" applyAlignment="1">
      <alignment horizontal="center"/>
      <protection/>
    </xf>
    <xf numFmtId="1" fontId="9" fillId="51" borderId="3" xfId="501" applyNumberFormat="1" applyFont="1" applyFill="1" applyBorder="1" applyAlignment="1">
      <alignment vertical="center" wrapText="1"/>
      <protection/>
    </xf>
    <xf numFmtId="2" fontId="9" fillId="51" borderId="3" xfId="501" applyNumberFormat="1" applyFont="1" applyFill="1" applyBorder="1" applyAlignment="1">
      <alignment vertical="center" wrapText="1"/>
      <protection/>
    </xf>
    <xf numFmtId="0" fontId="6" fillId="50" borderId="0" xfId="501" applyFill="1">
      <alignment/>
      <protection/>
    </xf>
    <xf numFmtId="0" fontId="53" fillId="0" borderId="3" xfId="0" applyFont="1" applyFill="1" applyBorder="1" applyAlignment="1">
      <alignment horizontal="left" vertical="center" wrapText="1"/>
    </xf>
    <xf numFmtId="3" fontId="42" fillId="0" borderId="3" xfId="501" applyNumberFormat="1" applyFont="1" applyFill="1" applyBorder="1" applyAlignment="1">
      <alignment horizontal="center" vertical="center"/>
      <protection/>
    </xf>
    <xf numFmtId="0" fontId="53" fillId="51" borderId="3" xfId="501" applyFont="1" applyFill="1" applyBorder="1" applyAlignment="1">
      <alignment vertical="center" wrapText="1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8" fillId="0" borderId="3" xfId="522" applyFont="1" applyFill="1" applyBorder="1" applyAlignment="1">
      <alignment horizontal="center" vertical="center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45" fillId="0" borderId="3" xfId="522" applyFont="1" applyFill="1" applyBorder="1" applyAlignment="1">
      <alignment horizontal="center"/>
      <protection/>
    </xf>
    <xf numFmtId="0" fontId="49" fillId="51" borderId="0" xfId="522" applyFont="1" applyFill="1" applyAlignment="1">
      <alignment horizontal="center"/>
      <protection/>
    </xf>
    <xf numFmtId="0" fontId="50" fillId="51" borderId="0" xfId="522" applyFont="1" applyFill="1" applyAlignment="1">
      <alignment horizontal="center"/>
      <protection/>
    </xf>
    <xf numFmtId="0" fontId="8" fillId="51" borderId="3" xfId="522" applyFont="1" applyFill="1" applyBorder="1" applyAlignment="1">
      <alignment horizontal="center" vertical="center"/>
      <protection/>
    </xf>
    <xf numFmtId="0" fontId="8" fillId="51" borderId="3" xfId="522" applyFont="1" applyFill="1" applyBorder="1" applyAlignment="1">
      <alignment horizontal="center" vertical="center" wrapText="1"/>
      <protection/>
    </xf>
    <xf numFmtId="0" fontId="50" fillId="51" borderId="3" xfId="522" applyFont="1" applyFill="1" applyBorder="1" applyAlignment="1">
      <alignment horizontal="center"/>
      <protection/>
    </xf>
    <xf numFmtId="0" fontId="59" fillId="51" borderId="0" xfId="501" applyFont="1" applyFill="1" applyAlignment="1">
      <alignment horizontal="center" vertical="center" wrapText="1"/>
      <protection/>
    </xf>
    <xf numFmtId="0" fontId="4" fillId="51" borderId="3" xfId="501" applyFont="1" applyFill="1" applyBorder="1" applyAlignment="1">
      <alignment horizontal="center"/>
      <protection/>
    </xf>
    <xf numFmtId="2" fontId="9" fillId="51" borderId="3" xfId="501" applyNumberFormat="1" applyFont="1" applyFill="1" applyBorder="1" applyAlignment="1">
      <alignment horizontal="center" vertical="center" wrapText="1"/>
      <protection/>
    </xf>
    <xf numFmtId="0" fontId="9" fillId="51" borderId="3" xfId="501" applyFont="1" applyFill="1" applyBorder="1" applyAlignment="1">
      <alignment horizontal="center" vertical="center" wrapText="1"/>
      <protection/>
    </xf>
    <xf numFmtId="0" fontId="9" fillId="51" borderId="3" xfId="501" applyNumberFormat="1" applyFont="1" applyFill="1" applyBorder="1" applyAlignment="1">
      <alignment horizontal="center" vertical="center" wrapText="1"/>
      <protection/>
    </xf>
    <xf numFmtId="0" fontId="42" fillId="51" borderId="3" xfId="501" applyFont="1" applyFill="1" applyBorder="1" applyAlignment="1">
      <alignment horizontal="center" vertical="center" wrapText="1"/>
      <protection/>
    </xf>
    <xf numFmtId="0" fontId="42" fillId="51" borderId="30" xfId="501" applyFont="1" applyFill="1" applyBorder="1" applyAlignment="1">
      <alignment horizontal="center" vertical="center" wrapText="1"/>
      <protection/>
    </xf>
    <xf numFmtId="0" fontId="42" fillId="51" borderId="31" xfId="501" applyFont="1" applyFill="1" applyBorder="1" applyAlignment="1">
      <alignment horizontal="center" vertical="center" wrapText="1"/>
      <protection/>
    </xf>
    <xf numFmtId="0" fontId="42" fillId="51" borderId="32" xfId="501" applyFont="1" applyFill="1" applyBorder="1" applyAlignment="1">
      <alignment horizontal="center" vertical="center" wrapText="1"/>
      <protection/>
    </xf>
    <xf numFmtId="0" fontId="62" fillId="51" borderId="0" xfId="501" applyFont="1" applyFill="1" applyAlignment="1">
      <alignment horizontal="center" vertical="center" wrapText="1"/>
      <protection/>
    </xf>
    <xf numFmtId="0" fontId="66" fillId="51" borderId="0" xfId="501" applyFont="1" applyFill="1" applyAlignment="1">
      <alignment horizontal="center" vertical="center" wrapText="1"/>
      <protection/>
    </xf>
    <xf numFmtId="3" fontId="9" fillId="51" borderId="3" xfId="501" applyNumberFormat="1" applyFont="1" applyFill="1" applyBorder="1" applyAlignment="1">
      <alignment horizontal="center" vertical="center" wrapText="1"/>
      <protection/>
    </xf>
    <xf numFmtId="0" fontId="61" fillId="51" borderId="0" xfId="501" applyFont="1" applyFill="1" applyAlignment="1">
      <alignment horizontal="center" vertical="center" wrapText="1"/>
      <protection/>
    </xf>
    <xf numFmtId="0" fontId="59" fillId="51" borderId="3" xfId="501" applyFont="1" applyFill="1" applyBorder="1" applyAlignment="1">
      <alignment horizontal="center" vertical="center" wrapText="1"/>
      <protection/>
    </xf>
    <xf numFmtId="0" fontId="51" fillId="51" borderId="3" xfId="522" applyFont="1" applyFill="1" applyBorder="1" applyAlignment="1">
      <alignment horizontal="center"/>
      <protection/>
    </xf>
    <xf numFmtId="0" fontId="70" fillId="51" borderId="3" xfId="522" applyFont="1" applyFill="1" applyBorder="1" applyAlignment="1">
      <alignment horizontal="center" vertical="center"/>
      <protection/>
    </xf>
    <xf numFmtId="0" fontId="70" fillId="51" borderId="3" xfId="522" applyFont="1" applyFill="1" applyBorder="1" applyAlignment="1">
      <alignment horizontal="center" vertical="center" wrapText="1"/>
      <protection/>
    </xf>
    <xf numFmtId="0" fontId="44" fillId="51" borderId="0" xfId="522" applyFont="1" applyFill="1" applyAlignment="1">
      <alignment horizontal="center"/>
      <protection/>
    </xf>
    <xf numFmtId="0" fontId="49" fillId="0" borderId="0" xfId="522" applyFont="1" applyFill="1" applyAlignment="1">
      <alignment horizontal="center"/>
      <protection/>
    </xf>
    <xf numFmtId="0" fontId="58" fillId="51" borderId="0" xfId="522" applyFont="1" applyFill="1" applyBorder="1" applyAlignment="1">
      <alignment horizontal="center" vertical="center" wrapText="1"/>
      <protection/>
    </xf>
    <xf numFmtId="0" fontId="46" fillId="51" borderId="0" xfId="522" applyFont="1" applyFill="1" applyAlignment="1">
      <alignment horizontal="center" wrapText="1"/>
      <protection/>
    </xf>
    <xf numFmtId="0" fontId="47" fillId="51" borderId="0" xfId="522" applyFont="1" applyFill="1" applyAlignment="1">
      <alignment horizontal="center"/>
      <protection/>
    </xf>
    <xf numFmtId="0" fontId="45" fillId="51" borderId="3" xfId="522" applyFont="1" applyFill="1" applyBorder="1" applyAlignment="1">
      <alignment horizontal="center"/>
      <protection/>
    </xf>
    <xf numFmtId="2" fontId="3" fillId="51" borderId="3" xfId="522" applyNumberFormat="1" applyFont="1" applyFill="1" applyBorder="1" applyAlignment="1">
      <alignment horizontal="center" vertical="center" wrapText="1"/>
      <protection/>
    </xf>
    <xf numFmtId="0" fontId="3" fillId="51" borderId="3" xfId="522" applyFont="1" applyFill="1" applyBorder="1" applyAlignment="1">
      <alignment horizontal="center" vertical="center" wrapText="1"/>
      <protection/>
    </xf>
    <xf numFmtId="14" fontId="3" fillId="51" borderId="3" xfId="449" applyNumberFormat="1" applyFont="1" applyFill="1" applyBorder="1" applyAlignment="1">
      <alignment horizontal="center" vertical="center" wrapText="1"/>
      <protection/>
    </xf>
    <xf numFmtId="0" fontId="51" fillId="51" borderId="3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yvoronovska\&#1086;&#1073;&#1097;&#1072;&#1103;\&#1052;&#1086;&#1080;%20&#1076;&#1086;&#1082;&#1091;&#1084;&#1077;&#1085;&#1090;&#1099;\000%20&#1057;&#1040;&#1049;&#1058;\2017%20&#1046;&#1080;&#1090;&#1086;&#1084;&#1080;&#1088;\2.2.%20&#1055;&#1086;&#1087;&#1080;&#1090;%20&#1090;&#1072;%20&#1087;&#1088;&#1086;&#1087;&#1086;&#1079;&#1080;&#1094;&#1110;&#1103;%20&#1085;&#1072;%20&#1088;&#1080;&#1085;&#1082;&#1091;%20&#1087;&#1088;&#1072;&#1094;&#1110;%20&#1091;%20&#1088;&#1086;&#1079;&#1088;&#1110;&#1079;&#1110;%20&#1087;&#1088;&#1086;&#1092;&#1077;&#1089;&#1110;&#1081;%20&#1090;&#1072;%20&#1074;&#1080;&#1076;&#1110;&#1074;%20&#1076;&#1110;&#1103;&#1083;&#1100;&#1085;&#1086;&#1089;&#1090;&#1110;\&#1044;&#1086;&#1090;&#1072;&#1090;&#1082;&#1080;%20&#1075;&#1086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28"/>
  <sheetViews>
    <sheetView tabSelected="1" view="pageBreakPreview" zoomScaleNormal="7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7.140625" style="4" customWidth="1"/>
    <col min="2" max="2" width="12.140625" style="4" customWidth="1"/>
    <col min="3" max="3" width="11.421875" style="4" customWidth="1"/>
    <col min="4" max="4" width="13.00390625" style="4" customWidth="1"/>
    <col min="5" max="5" width="14.421875" style="4" customWidth="1"/>
    <col min="6" max="6" width="14.57421875" style="4" customWidth="1"/>
    <col min="7" max="7" width="13.7109375" style="4" customWidth="1"/>
    <col min="8" max="8" width="8.8515625" style="4" customWidth="1"/>
    <col min="9" max="9" width="43.00390625" style="4" customWidth="1"/>
    <col min="10" max="16384" width="8.8515625" style="4" customWidth="1"/>
  </cols>
  <sheetData>
    <row r="1" spans="1:7" s="1" customFormat="1" ht="20.25">
      <c r="A1" s="144" t="s">
        <v>92</v>
      </c>
      <c r="B1" s="144"/>
      <c r="C1" s="144"/>
      <c r="D1" s="144"/>
      <c r="E1" s="144"/>
      <c r="F1" s="144"/>
      <c r="G1" s="144"/>
    </row>
    <row r="2" spans="1:7" s="1" customFormat="1" ht="19.5" customHeight="1">
      <c r="A2" s="145" t="s">
        <v>8</v>
      </c>
      <c r="B2" s="145"/>
      <c r="C2" s="145"/>
      <c r="D2" s="145"/>
      <c r="E2" s="145"/>
      <c r="F2" s="145"/>
      <c r="G2" s="145"/>
    </row>
    <row r="3" spans="1:7" s="2" customFormat="1" ht="30.75" customHeight="1">
      <c r="A3" s="72"/>
      <c r="B3" s="72"/>
      <c r="C3" s="72"/>
      <c r="D3" s="72"/>
      <c r="E3" s="72"/>
      <c r="F3" s="72"/>
      <c r="G3" s="72"/>
    </row>
    <row r="4" spans="1:7" s="2" customFormat="1" ht="30.75" customHeight="1">
      <c r="A4" s="148"/>
      <c r="B4" s="146" t="s">
        <v>215</v>
      </c>
      <c r="C4" s="146"/>
      <c r="D4" s="147" t="s">
        <v>31</v>
      </c>
      <c r="E4" s="146" t="s">
        <v>216</v>
      </c>
      <c r="F4" s="146"/>
      <c r="G4" s="147" t="s">
        <v>31</v>
      </c>
    </row>
    <row r="5" spans="1:7" s="2" customFormat="1" ht="68.25" customHeight="1">
      <c r="A5" s="148"/>
      <c r="B5" s="73" t="s">
        <v>182</v>
      </c>
      <c r="C5" s="73" t="s">
        <v>183</v>
      </c>
      <c r="D5" s="147"/>
      <c r="E5" s="73" t="s">
        <v>182</v>
      </c>
      <c r="F5" s="73" t="s">
        <v>184</v>
      </c>
      <c r="G5" s="147"/>
    </row>
    <row r="6" spans="1:7" s="78" customFormat="1" ht="34.5" customHeight="1">
      <c r="A6" s="74" t="s">
        <v>32</v>
      </c>
      <c r="B6" s="75">
        <f>SUM(B7:B25)</f>
        <v>13128</v>
      </c>
      <c r="C6" s="75">
        <f>SUM(C7:C25)</f>
        <v>12749</v>
      </c>
      <c r="D6" s="76">
        <f>ROUND(C6/B6*100,1)</f>
        <v>97.1</v>
      </c>
      <c r="E6" s="77">
        <f>SUM(E7:E25)</f>
        <v>2835</v>
      </c>
      <c r="F6" s="77">
        <f>SUM(F7:F25)</f>
        <v>3234</v>
      </c>
      <c r="G6" s="76">
        <f>ROUND(F6/E6*100,1)</f>
        <v>114.1</v>
      </c>
    </row>
    <row r="7" spans="1:9" ht="60" customHeight="1">
      <c r="A7" s="79" t="s">
        <v>10</v>
      </c>
      <c r="B7" s="80">
        <v>1879</v>
      </c>
      <c r="C7" s="81">
        <v>1474</v>
      </c>
      <c r="D7" s="76">
        <f aca="true" t="shared" si="0" ref="D7:D25">ROUND(C7/B7*100,1)</f>
        <v>78.4</v>
      </c>
      <c r="E7" s="80">
        <v>475</v>
      </c>
      <c r="F7" s="71">
        <v>517</v>
      </c>
      <c r="G7" s="76">
        <f aca="true" t="shared" si="1" ref="G7:G25">ROUND(F7/E7*100,1)</f>
        <v>108.8</v>
      </c>
      <c r="I7" s="82"/>
    </row>
    <row r="8" spans="1:9" ht="44.25" customHeight="1">
      <c r="A8" s="79" t="s">
        <v>11</v>
      </c>
      <c r="B8" s="80">
        <v>369</v>
      </c>
      <c r="C8" s="81">
        <v>333</v>
      </c>
      <c r="D8" s="76">
        <f t="shared" si="0"/>
        <v>90.2</v>
      </c>
      <c r="E8" s="80">
        <v>89</v>
      </c>
      <c r="F8" s="71">
        <v>98</v>
      </c>
      <c r="G8" s="76">
        <f t="shared" si="1"/>
        <v>110.1</v>
      </c>
      <c r="I8" s="82"/>
    </row>
    <row r="9" spans="1:9" s="5" customFormat="1" ht="27.75" customHeight="1">
      <c r="A9" s="79" t="s">
        <v>12</v>
      </c>
      <c r="B9" s="80">
        <v>3478</v>
      </c>
      <c r="C9" s="81">
        <v>3623</v>
      </c>
      <c r="D9" s="76">
        <f t="shared" si="0"/>
        <v>104.2</v>
      </c>
      <c r="E9" s="80">
        <v>748</v>
      </c>
      <c r="F9" s="71">
        <v>943</v>
      </c>
      <c r="G9" s="76">
        <f t="shared" si="1"/>
        <v>126.1</v>
      </c>
      <c r="H9" s="4"/>
      <c r="I9" s="82"/>
    </row>
    <row r="10" spans="1:11" ht="43.5" customHeight="1">
      <c r="A10" s="79" t="s">
        <v>13</v>
      </c>
      <c r="B10" s="80">
        <v>160</v>
      </c>
      <c r="C10" s="81">
        <v>143</v>
      </c>
      <c r="D10" s="76">
        <f t="shared" si="0"/>
        <v>89.4</v>
      </c>
      <c r="E10" s="80">
        <v>20</v>
      </c>
      <c r="F10" s="71">
        <v>27</v>
      </c>
      <c r="G10" s="76">
        <f t="shared" si="1"/>
        <v>135</v>
      </c>
      <c r="I10" s="82"/>
      <c r="K10" s="83"/>
    </row>
    <row r="11" spans="1:9" ht="42" customHeight="1">
      <c r="A11" s="79" t="s">
        <v>14</v>
      </c>
      <c r="B11" s="80">
        <v>187</v>
      </c>
      <c r="C11" s="81">
        <v>193</v>
      </c>
      <c r="D11" s="76">
        <f t="shared" si="0"/>
        <v>103.2</v>
      </c>
      <c r="E11" s="80">
        <v>52</v>
      </c>
      <c r="F11" s="71">
        <v>45</v>
      </c>
      <c r="G11" s="76">
        <f t="shared" si="1"/>
        <v>86.5</v>
      </c>
      <c r="I11" s="82"/>
    </row>
    <row r="12" spans="1:9" ht="26.25" customHeight="1">
      <c r="A12" s="79" t="s">
        <v>15</v>
      </c>
      <c r="B12" s="80">
        <v>325</v>
      </c>
      <c r="C12" s="81">
        <v>324</v>
      </c>
      <c r="D12" s="76">
        <f t="shared" si="0"/>
        <v>99.7</v>
      </c>
      <c r="E12" s="80">
        <v>97</v>
      </c>
      <c r="F12" s="71">
        <v>91</v>
      </c>
      <c r="G12" s="76">
        <f t="shared" si="1"/>
        <v>93.8</v>
      </c>
      <c r="I12" s="82"/>
    </row>
    <row r="13" spans="1:9" ht="57" customHeight="1">
      <c r="A13" s="79" t="s">
        <v>16</v>
      </c>
      <c r="B13" s="80">
        <v>2825</v>
      </c>
      <c r="C13" s="81">
        <v>2048</v>
      </c>
      <c r="D13" s="76">
        <f t="shared" si="0"/>
        <v>72.5</v>
      </c>
      <c r="E13" s="80">
        <v>611</v>
      </c>
      <c r="F13" s="71">
        <v>500</v>
      </c>
      <c r="G13" s="76">
        <f t="shared" si="1"/>
        <v>81.8</v>
      </c>
      <c r="I13" s="82"/>
    </row>
    <row r="14" spans="1:9" ht="42" customHeight="1">
      <c r="A14" s="79" t="s">
        <v>17</v>
      </c>
      <c r="B14" s="80">
        <v>488</v>
      </c>
      <c r="C14" s="81">
        <v>569</v>
      </c>
      <c r="D14" s="76">
        <f t="shared" si="0"/>
        <v>116.6</v>
      </c>
      <c r="E14" s="80">
        <v>124</v>
      </c>
      <c r="F14" s="71">
        <v>213</v>
      </c>
      <c r="G14" s="76">
        <f t="shared" si="1"/>
        <v>171.8</v>
      </c>
      <c r="I14" s="82"/>
    </row>
    <row r="15" spans="1:9" ht="41.25" customHeight="1">
      <c r="A15" s="79" t="s">
        <v>18</v>
      </c>
      <c r="B15" s="80">
        <v>362</v>
      </c>
      <c r="C15" s="81">
        <v>367</v>
      </c>
      <c r="D15" s="76">
        <f t="shared" si="0"/>
        <v>101.4</v>
      </c>
      <c r="E15" s="80">
        <v>98</v>
      </c>
      <c r="F15" s="71">
        <v>79</v>
      </c>
      <c r="G15" s="76">
        <f t="shared" si="1"/>
        <v>80.6</v>
      </c>
      <c r="I15" s="82"/>
    </row>
    <row r="16" spans="1:9" ht="24" customHeight="1">
      <c r="A16" s="79" t="s">
        <v>19</v>
      </c>
      <c r="B16" s="80">
        <v>110</v>
      </c>
      <c r="C16" s="81">
        <v>99</v>
      </c>
      <c r="D16" s="76">
        <f t="shared" si="0"/>
        <v>90</v>
      </c>
      <c r="E16" s="80">
        <v>14</v>
      </c>
      <c r="F16" s="71">
        <v>45</v>
      </c>
      <c r="G16" s="76">
        <f t="shared" si="1"/>
        <v>321.4</v>
      </c>
      <c r="I16" s="82"/>
    </row>
    <row r="17" spans="1:9" ht="24" customHeight="1">
      <c r="A17" s="79" t="s">
        <v>20</v>
      </c>
      <c r="B17" s="80">
        <v>24</v>
      </c>
      <c r="C17" s="81">
        <v>40</v>
      </c>
      <c r="D17" s="76">
        <f t="shared" si="0"/>
        <v>166.7</v>
      </c>
      <c r="E17" s="80">
        <v>5</v>
      </c>
      <c r="F17" s="71">
        <v>6</v>
      </c>
      <c r="G17" s="76">
        <f t="shared" si="1"/>
        <v>120</v>
      </c>
      <c r="I17" s="82"/>
    </row>
    <row r="18" spans="1:9" ht="24" customHeight="1">
      <c r="A18" s="79" t="s">
        <v>21</v>
      </c>
      <c r="B18" s="80">
        <v>131</v>
      </c>
      <c r="C18" s="81">
        <v>129</v>
      </c>
      <c r="D18" s="76">
        <f t="shared" si="0"/>
        <v>98.5</v>
      </c>
      <c r="E18" s="80">
        <v>19</v>
      </c>
      <c r="F18" s="71">
        <v>33</v>
      </c>
      <c r="G18" s="76">
        <f t="shared" si="1"/>
        <v>173.7</v>
      </c>
      <c r="I18" s="82"/>
    </row>
    <row r="19" spans="1:9" ht="41.25" customHeight="1">
      <c r="A19" s="79" t="s">
        <v>22</v>
      </c>
      <c r="B19" s="80">
        <v>110</v>
      </c>
      <c r="C19" s="81">
        <v>152</v>
      </c>
      <c r="D19" s="76">
        <f t="shared" si="0"/>
        <v>138.2</v>
      </c>
      <c r="E19" s="80">
        <v>28</v>
      </c>
      <c r="F19" s="71">
        <v>49</v>
      </c>
      <c r="G19" s="76">
        <f t="shared" si="1"/>
        <v>175</v>
      </c>
      <c r="I19" s="82"/>
    </row>
    <row r="20" spans="1:9" ht="41.25" customHeight="1">
      <c r="A20" s="79" t="s">
        <v>23</v>
      </c>
      <c r="B20" s="80">
        <v>291</v>
      </c>
      <c r="C20" s="81">
        <v>312</v>
      </c>
      <c r="D20" s="76">
        <f t="shared" si="0"/>
        <v>107.2</v>
      </c>
      <c r="E20" s="80">
        <v>65</v>
      </c>
      <c r="F20" s="71">
        <v>51</v>
      </c>
      <c r="G20" s="76">
        <f t="shared" si="1"/>
        <v>78.5</v>
      </c>
      <c r="I20" s="82"/>
    </row>
    <row r="21" spans="1:9" ht="42.75" customHeight="1">
      <c r="A21" s="79" t="s">
        <v>24</v>
      </c>
      <c r="B21" s="80">
        <v>989</v>
      </c>
      <c r="C21" s="81">
        <v>1155</v>
      </c>
      <c r="D21" s="76">
        <f t="shared" si="0"/>
        <v>116.8</v>
      </c>
      <c r="E21" s="80">
        <v>190</v>
      </c>
      <c r="F21" s="71">
        <v>292</v>
      </c>
      <c r="G21" s="76">
        <f t="shared" si="1"/>
        <v>153.7</v>
      </c>
      <c r="I21" s="82"/>
    </row>
    <row r="22" spans="1:9" ht="24" customHeight="1">
      <c r="A22" s="79" t="s">
        <v>25</v>
      </c>
      <c r="B22" s="80">
        <v>555</v>
      </c>
      <c r="C22" s="81">
        <v>723</v>
      </c>
      <c r="D22" s="76">
        <f t="shared" si="0"/>
        <v>130.3</v>
      </c>
      <c r="E22" s="80">
        <v>70</v>
      </c>
      <c r="F22" s="71">
        <v>81</v>
      </c>
      <c r="G22" s="76">
        <f t="shared" si="1"/>
        <v>115.7</v>
      </c>
      <c r="I22" s="82"/>
    </row>
    <row r="23" spans="1:9" ht="42.75" customHeight="1">
      <c r="A23" s="79" t="s">
        <v>26</v>
      </c>
      <c r="B23" s="80">
        <v>646</v>
      </c>
      <c r="C23" s="81">
        <v>878</v>
      </c>
      <c r="D23" s="76">
        <f t="shared" si="0"/>
        <v>135.9</v>
      </c>
      <c r="E23" s="80">
        <v>69</v>
      </c>
      <c r="F23" s="71">
        <v>114</v>
      </c>
      <c r="G23" s="76">
        <f t="shared" si="1"/>
        <v>165.2</v>
      </c>
      <c r="I23" s="82"/>
    </row>
    <row r="24" spans="1:9" ht="36.75" customHeight="1">
      <c r="A24" s="79" t="s">
        <v>27</v>
      </c>
      <c r="B24" s="80">
        <v>88</v>
      </c>
      <c r="C24" s="81">
        <v>102</v>
      </c>
      <c r="D24" s="76">
        <f t="shared" si="0"/>
        <v>115.9</v>
      </c>
      <c r="E24" s="80">
        <v>27</v>
      </c>
      <c r="F24" s="71">
        <v>22</v>
      </c>
      <c r="G24" s="76">
        <f t="shared" si="1"/>
        <v>81.5</v>
      </c>
      <c r="I24" s="82"/>
    </row>
    <row r="25" spans="1:9" ht="27.75" customHeight="1">
      <c r="A25" s="79" t="s">
        <v>28</v>
      </c>
      <c r="B25" s="80">
        <v>111</v>
      </c>
      <c r="C25" s="81">
        <v>85</v>
      </c>
      <c r="D25" s="76">
        <f t="shared" si="0"/>
        <v>76.6</v>
      </c>
      <c r="E25" s="80">
        <v>34</v>
      </c>
      <c r="F25" s="71">
        <v>28</v>
      </c>
      <c r="G25" s="76">
        <f t="shared" si="1"/>
        <v>82.4</v>
      </c>
      <c r="I25" s="82"/>
    </row>
    <row r="26" spans="1:9" ht="15.75">
      <c r="A26" s="84"/>
      <c r="B26" s="84"/>
      <c r="C26" s="84"/>
      <c r="D26" s="84"/>
      <c r="E26" s="84"/>
      <c r="F26" s="84"/>
      <c r="G26" s="84"/>
      <c r="I26" s="82"/>
    </row>
    <row r="27" spans="1:9" ht="15.75">
      <c r="A27" s="84"/>
      <c r="B27" s="84"/>
      <c r="C27" s="84"/>
      <c r="D27" s="84"/>
      <c r="E27" s="84"/>
      <c r="F27" s="84"/>
      <c r="G27" s="84"/>
      <c r="I27" s="82"/>
    </row>
    <row r="28" spans="1:7" ht="12.75">
      <c r="A28" s="84"/>
      <c r="B28" s="84"/>
      <c r="C28" s="84"/>
      <c r="D28" s="84"/>
      <c r="E28" s="84"/>
      <c r="F28" s="84"/>
      <c r="G28" s="84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20"/>
  <sheetViews>
    <sheetView view="pageBreakPreview" zoomScale="89" zoomScaleNormal="75" zoomScaleSheetLayoutView="89" zoomScalePageLayoutView="0" workbookViewId="0" topLeftCell="A1">
      <selection activeCell="A3" sqref="A3:A4"/>
    </sheetView>
  </sheetViews>
  <sheetFormatPr defaultColWidth="8.8515625" defaultRowHeight="15"/>
  <cols>
    <col min="1" max="1" width="52.8515625" style="21" customWidth="1"/>
    <col min="2" max="2" width="24.00390625" style="21" customWidth="1"/>
    <col min="3" max="3" width="23.421875" style="21" customWidth="1"/>
    <col min="4" max="4" width="21.57421875" style="21" customWidth="1"/>
    <col min="5" max="5" width="8.8515625" style="21" customWidth="1"/>
    <col min="6" max="6" width="10.8515625" style="21" bestFit="1" customWidth="1"/>
    <col min="7" max="16384" width="8.8515625" style="21" customWidth="1"/>
  </cols>
  <sheetData>
    <row r="1" spans="1:4" s="22" customFormat="1" ht="49.5" customHeight="1">
      <c r="A1" s="174" t="s">
        <v>218</v>
      </c>
      <c r="B1" s="174"/>
      <c r="C1" s="174"/>
      <c r="D1" s="174"/>
    </row>
    <row r="2" spans="1:4" s="22" customFormat="1" ht="12.75" customHeight="1">
      <c r="A2" s="70"/>
      <c r="B2" s="70"/>
      <c r="C2" s="70"/>
      <c r="D2" s="70"/>
    </row>
    <row r="3" spans="1:4" s="23" customFormat="1" ht="25.5" customHeight="1">
      <c r="A3" s="176"/>
      <c r="B3" s="180" t="s">
        <v>39</v>
      </c>
      <c r="C3" s="180" t="s">
        <v>40</v>
      </c>
      <c r="D3" s="180" t="s">
        <v>93</v>
      </c>
    </row>
    <row r="4" spans="1:4" s="23" customFormat="1" ht="82.5" customHeight="1">
      <c r="A4" s="176"/>
      <c r="B4" s="180"/>
      <c r="C4" s="180"/>
      <c r="D4" s="180"/>
    </row>
    <row r="5" spans="1:6" s="51" customFormat="1" ht="34.5" customHeight="1">
      <c r="A5" s="47" t="s">
        <v>32</v>
      </c>
      <c r="B5" s="48">
        <f>SUM(B6:B14)</f>
        <v>3234</v>
      </c>
      <c r="C5" s="48">
        <f>SUM(C6:C14)</f>
        <v>14328</v>
      </c>
      <c r="D5" s="48">
        <f>C5/B5</f>
        <v>4.430426716141002</v>
      </c>
      <c r="F5" s="52"/>
    </row>
    <row r="6" spans="1:10" ht="51" customHeight="1">
      <c r="A6" s="53" t="s">
        <v>34</v>
      </c>
      <c r="B6" s="54">
        <v>204</v>
      </c>
      <c r="C6" s="54">
        <v>1801</v>
      </c>
      <c r="D6" s="48">
        <f aca="true" t="shared" si="0" ref="D6:D14">C6/B6</f>
        <v>8.82843137254902</v>
      </c>
      <c r="E6" s="51"/>
      <c r="F6" s="52"/>
      <c r="G6" s="85"/>
      <c r="J6" s="85"/>
    </row>
    <row r="7" spans="1:10" ht="35.25" customHeight="1">
      <c r="A7" s="53" t="s">
        <v>3</v>
      </c>
      <c r="B7" s="54">
        <v>272</v>
      </c>
      <c r="C7" s="54">
        <v>936</v>
      </c>
      <c r="D7" s="48">
        <f t="shared" si="0"/>
        <v>3.4411764705882355</v>
      </c>
      <c r="E7" s="51"/>
      <c r="F7" s="52"/>
      <c r="G7" s="85"/>
      <c r="J7" s="85"/>
    </row>
    <row r="8" spans="1:10" s="86" customFormat="1" ht="25.5" customHeight="1">
      <c r="A8" s="53" t="s">
        <v>2</v>
      </c>
      <c r="B8" s="54">
        <v>232</v>
      </c>
      <c r="C8" s="54">
        <v>1237</v>
      </c>
      <c r="D8" s="48">
        <f t="shared" si="0"/>
        <v>5.331896551724138</v>
      </c>
      <c r="E8" s="51"/>
      <c r="F8" s="52"/>
      <c r="G8" s="85"/>
      <c r="H8" s="21"/>
      <c r="J8" s="85"/>
    </row>
    <row r="9" spans="1:10" ht="36.75" customHeight="1">
      <c r="A9" s="53" t="s">
        <v>1</v>
      </c>
      <c r="B9" s="54">
        <v>103</v>
      </c>
      <c r="C9" s="54">
        <v>811</v>
      </c>
      <c r="D9" s="48">
        <f t="shared" si="0"/>
        <v>7.87378640776699</v>
      </c>
      <c r="E9" s="51"/>
      <c r="F9" s="52"/>
      <c r="G9" s="85"/>
      <c r="J9" s="85"/>
    </row>
    <row r="10" spans="1:10" ht="28.5" customHeight="1">
      <c r="A10" s="53" t="s">
        <v>5</v>
      </c>
      <c r="B10" s="54">
        <v>446</v>
      </c>
      <c r="C10" s="54">
        <v>2279</v>
      </c>
      <c r="D10" s="48">
        <f t="shared" si="0"/>
        <v>5.109865470852018</v>
      </c>
      <c r="E10" s="51"/>
      <c r="F10" s="52"/>
      <c r="G10" s="85"/>
      <c r="J10" s="85"/>
    </row>
    <row r="11" spans="1:10" ht="59.25" customHeight="1">
      <c r="A11" s="53" t="s">
        <v>30</v>
      </c>
      <c r="B11" s="54">
        <v>88</v>
      </c>
      <c r="C11" s="54">
        <v>904</v>
      </c>
      <c r="D11" s="48">
        <f t="shared" si="0"/>
        <v>10.272727272727273</v>
      </c>
      <c r="E11" s="51"/>
      <c r="F11" s="52"/>
      <c r="G11" s="85"/>
      <c r="J11" s="85"/>
    </row>
    <row r="12" spans="1:17" ht="33.75" customHeight="1">
      <c r="A12" s="53" t="s">
        <v>6</v>
      </c>
      <c r="B12" s="54">
        <v>674</v>
      </c>
      <c r="C12" s="54">
        <v>1396</v>
      </c>
      <c r="D12" s="48">
        <f t="shared" si="0"/>
        <v>2.0712166172106823</v>
      </c>
      <c r="E12" s="51"/>
      <c r="F12" s="52"/>
      <c r="G12" s="85"/>
      <c r="J12" s="85"/>
      <c r="Q12" s="87"/>
    </row>
    <row r="13" spans="1:17" ht="75" customHeight="1">
      <c r="A13" s="53" t="s">
        <v>7</v>
      </c>
      <c r="B13" s="54">
        <v>783</v>
      </c>
      <c r="C13" s="54">
        <v>2116</v>
      </c>
      <c r="D13" s="48">
        <f t="shared" si="0"/>
        <v>2.70242656449553</v>
      </c>
      <c r="E13" s="51"/>
      <c r="F13" s="52"/>
      <c r="G13" s="85"/>
      <c r="J13" s="85"/>
      <c r="Q13" s="87"/>
    </row>
    <row r="14" spans="1:17" ht="40.5" customHeight="1">
      <c r="A14" s="53" t="s">
        <v>35</v>
      </c>
      <c r="B14" s="54">
        <v>432</v>
      </c>
      <c r="C14" s="54">
        <v>2848</v>
      </c>
      <c r="D14" s="48">
        <f t="shared" si="0"/>
        <v>6.592592592592593</v>
      </c>
      <c r="E14" s="51"/>
      <c r="F14" s="52"/>
      <c r="G14" s="85"/>
      <c r="J14" s="85"/>
      <c r="Q14" s="87"/>
    </row>
    <row r="15" spans="1:17" ht="12.75">
      <c r="A15" s="25"/>
      <c r="B15" s="25"/>
      <c r="C15" s="25"/>
      <c r="Q15" s="87"/>
    </row>
    <row r="16" spans="1:17" ht="12.75">
      <c r="A16" s="25"/>
      <c r="B16" s="25"/>
      <c r="C16" s="25"/>
      <c r="Q16" s="87"/>
    </row>
    <row r="17" ht="12.75">
      <c r="Q17" s="87"/>
    </row>
    <row r="18" ht="12.75">
      <c r="Q18" s="87"/>
    </row>
    <row r="19" ht="12.75">
      <c r="Q19" s="87"/>
    </row>
    <row r="20" ht="12.75">
      <c r="Q20" s="8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1"/>
  <sheetViews>
    <sheetView view="pageBreakPreview" zoomScale="70" zoomScaleNormal="75" zoomScaleSheetLayoutView="70" zoomScalePageLayoutView="0" workbookViewId="0" topLeftCell="A1">
      <selection activeCell="A4" sqref="A4:A5"/>
    </sheetView>
  </sheetViews>
  <sheetFormatPr defaultColWidth="8.8515625" defaultRowHeight="15"/>
  <cols>
    <col min="1" max="1" width="52.8515625" style="21" customWidth="1"/>
    <col min="2" max="2" width="12.8515625" style="21" customWidth="1"/>
    <col min="3" max="3" width="12.57421875" style="21" customWidth="1"/>
    <col min="4" max="4" width="14.00390625" style="21" customWidth="1"/>
    <col min="5" max="5" width="16.140625" style="21" customWidth="1"/>
    <col min="6" max="6" width="16.28125" style="21" customWidth="1"/>
    <col min="7" max="7" width="14.57421875" style="21" customWidth="1"/>
    <col min="8" max="8" width="8.8515625" style="21" customWidth="1"/>
    <col min="9" max="9" width="10.8515625" style="21" bestFit="1" customWidth="1"/>
    <col min="10" max="16384" width="8.8515625" style="21" customWidth="1"/>
  </cols>
  <sheetData>
    <row r="1" spans="1:7" s="22" customFormat="1" ht="25.5" customHeight="1">
      <c r="A1" s="149" t="s">
        <v>92</v>
      </c>
      <c r="B1" s="149"/>
      <c r="C1" s="149"/>
      <c r="D1" s="149"/>
      <c r="E1" s="149"/>
      <c r="F1" s="149"/>
      <c r="G1" s="149"/>
    </row>
    <row r="2" spans="1:7" s="22" customFormat="1" ht="19.5" customHeight="1">
      <c r="A2" s="150" t="s">
        <v>33</v>
      </c>
      <c r="B2" s="150"/>
      <c r="C2" s="150"/>
      <c r="D2" s="150"/>
      <c r="E2" s="150"/>
      <c r="F2" s="150"/>
      <c r="G2" s="150"/>
    </row>
    <row r="3" spans="1:7" s="22" customFormat="1" ht="19.5" customHeight="1">
      <c r="A3" s="68"/>
      <c r="B3" s="68"/>
      <c r="C3" s="68"/>
      <c r="D3" s="68"/>
      <c r="E3" s="68"/>
      <c r="F3" s="68"/>
      <c r="G3" s="68"/>
    </row>
    <row r="4" spans="1:7" s="22" customFormat="1" ht="32.25" customHeight="1">
      <c r="A4" s="153"/>
      <c r="B4" s="151" t="s">
        <v>215</v>
      </c>
      <c r="C4" s="151"/>
      <c r="D4" s="152" t="s">
        <v>31</v>
      </c>
      <c r="E4" s="151" t="s">
        <v>216</v>
      </c>
      <c r="F4" s="151"/>
      <c r="G4" s="152" t="s">
        <v>31</v>
      </c>
    </row>
    <row r="5" spans="1:7" s="23" customFormat="1" ht="27.75" customHeight="1">
      <c r="A5" s="153"/>
      <c r="B5" s="29" t="s">
        <v>182</v>
      </c>
      <c r="C5" s="29" t="s">
        <v>183</v>
      </c>
      <c r="D5" s="152"/>
      <c r="E5" s="29" t="s">
        <v>182</v>
      </c>
      <c r="F5" s="29" t="s">
        <v>184</v>
      </c>
      <c r="G5" s="152"/>
    </row>
    <row r="6" spans="1:9" s="51" customFormat="1" ht="34.5" customHeight="1">
      <c r="A6" s="47" t="s">
        <v>32</v>
      </c>
      <c r="B6" s="48">
        <f>SUM(B7:B15)</f>
        <v>13128</v>
      </c>
      <c r="C6" s="48">
        <f>SUM(C7:C15)</f>
        <v>12749</v>
      </c>
      <c r="D6" s="49">
        <f>ROUND(C6/B6*100,1)</f>
        <v>97.1</v>
      </c>
      <c r="E6" s="48">
        <f>SUM(E7:E15)</f>
        <v>2835</v>
      </c>
      <c r="F6" s="48">
        <f>SUM(F7:F15)</f>
        <v>3234</v>
      </c>
      <c r="G6" s="50">
        <f>ROUND(F6/E6*100,1)</f>
        <v>114.1</v>
      </c>
      <c r="I6" s="52"/>
    </row>
    <row r="7" spans="1:13" ht="57.75" customHeight="1">
      <c r="A7" s="53" t="s">
        <v>34</v>
      </c>
      <c r="B7" s="54">
        <v>909</v>
      </c>
      <c r="C7" s="55">
        <v>911</v>
      </c>
      <c r="D7" s="49">
        <f aca="true" t="shared" si="0" ref="D7:D15">ROUND(C7/B7*100,1)</f>
        <v>100.2</v>
      </c>
      <c r="E7" s="55">
        <v>197</v>
      </c>
      <c r="F7" s="55">
        <v>204</v>
      </c>
      <c r="G7" s="50">
        <f aca="true" t="shared" si="1" ref="G7:G15">ROUND(F7/E7*100,1)</f>
        <v>103.6</v>
      </c>
      <c r="I7" s="52"/>
      <c r="J7" s="85"/>
      <c r="M7" s="85"/>
    </row>
    <row r="8" spans="1:13" ht="35.25" customHeight="1">
      <c r="A8" s="53" t="s">
        <v>3</v>
      </c>
      <c r="B8" s="54">
        <v>957</v>
      </c>
      <c r="C8" s="55">
        <v>1215</v>
      </c>
      <c r="D8" s="49">
        <f t="shared" si="0"/>
        <v>127</v>
      </c>
      <c r="E8" s="54">
        <v>221</v>
      </c>
      <c r="F8" s="55">
        <v>272</v>
      </c>
      <c r="G8" s="50">
        <f t="shared" si="1"/>
        <v>123.1</v>
      </c>
      <c r="I8" s="52"/>
      <c r="J8" s="85"/>
      <c r="M8" s="85"/>
    </row>
    <row r="9" spans="1:13" s="86" customFormat="1" ht="25.5" customHeight="1">
      <c r="A9" s="53" t="s">
        <v>2</v>
      </c>
      <c r="B9" s="54">
        <v>1272</v>
      </c>
      <c r="C9" s="55">
        <v>1291</v>
      </c>
      <c r="D9" s="49">
        <f t="shared" si="0"/>
        <v>101.5</v>
      </c>
      <c r="E9" s="54">
        <v>207</v>
      </c>
      <c r="F9" s="55">
        <v>232</v>
      </c>
      <c r="G9" s="50">
        <f t="shared" si="1"/>
        <v>112.1</v>
      </c>
      <c r="H9" s="21"/>
      <c r="I9" s="52"/>
      <c r="J9" s="85"/>
      <c r="K9" s="21"/>
      <c r="M9" s="85"/>
    </row>
    <row r="10" spans="1:13" ht="36.75" customHeight="1">
      <c r="A10" s="53" t="s">
        <v>1</v>
      </c>
      <c r="B10" s="54">
        <v>407</v>
      </c>
      <c r="C10" s="55">
        <v>397</v>
      </c>
      <c r="D10" s="49">
        <f t="shared" si="0"/>
        <v>97.5</v>
      </c>
      <c r="E10" s="54">
        <v>78</v>
      </c>
      <c r="F10" s="55">
        <v>103</v>
      </c>
      <c r="G10" s="50">
        <f t="shared" si="1"/>
        <v>132.1</v>
      </c>
      <c r="I10" s="52"/>
      <c r="J10" s="85"/>
      <c r="M10" s="85"/>
    </row>
    <row r="11" spans="1:13" ht="35.25" customHeight="1">
      <c r="A11" s="53" t="s">
        <v>5</v>
      </c>
      <c r="B11" s="54">
        <v>2341</v>
      </c>
      <c r="C11" s="55">
        <v>1792</v>
      </c>
      <c r="D11" s="49">
        <f t="shared" si="0"/>
        <v>76.5</v>
      </c>
      <c r="E11" s="54">
        <v>541</v>
      </c>
      <c r="F11" s="55">
        <v>446</v>
      </c>
      <c r="G11" s="50">
        <f t="shared" si="1"/>
        <v>82.4</v>
      </c>
      <c r="I11" s="52"/>
      <c r="J11" s="85"/>
      <c r="M11" s="85"/>
    </row>
    <row r="12" spans="1:13" ht="59.25" customHeight="1">
      <c r="A12" s="53" t="s">
        <v>30</v>
      </c>
      <c r="B12" s="54">
        <v>369</v>
      </c>
      <c r="C12" s="55">
        <v>232</v>
      </c>
      <c r="D12" s="49">
        <f t="shared" si="0"/>
        <v>62.9</v>
      </c>
      <c r="E12" s="54">
        <v>132</v>
      </c>
      <c r="F12" s="55">
        <v>88</v>
      </c>
      <c r="G12" s="50">
        <f t="shared" si="1"/>
        <v>66.7</v>
      </c>
      <c r="I12" s="52"/>
      <c r="J12" s="85"/>
      <c r="M12" s="85"/>
    </row>
    <row r="13" spans="1:20" ht="38.25" customHeight="1">
      <c r="A13" s="53" t="s">
        <v>6</v>
      </c>
      <c r="B13" s="54">
        <v>1879</v>
      </c>
      <c r="C13" s="55">
        <v>2105</v>
      </c>
      <c r="D13" s="49">
        <f t="shared" si="0"/>
        <v>112</v>
      </c>
      <c r="E13" s="54">
        <v>514</v>
      </c>
      <c r="F13" s="55">
        <v>674</v>
      </c>
      <c r="G13" s="50">
        <f t="shared" si="1"/>
        <v>131.1</v>
      </c>
      <c r="I13" s="52"/>
      <c r="J13" s="85"/>
      <c r="M13" s="85"/>
      <c r="T13" s="87"/>
    </row>
    <row r="14" spans="1:20" ht="75" customHeight="1">
      <c r="A14" s="53" t="s">
        <v>7</v>
      </c>
      <c r="B14" s="54">
        <v>3107</v>
      </c>
      <c r="C14" s="55">
        <v>2586</v>
      </c>
      <c r="D14" s="49">
        <f t="shared" si="0"/>
        <v>83.2</v>
      </c>
      <c r="E14" s="54">
        <v>632</v>
      </c>
      <c r="F14" s="55">
        <v>783</v>
      </c>
      <c r="G14" s="50">
        <f t="shared" si="1"/>
        <v>123.9</v>
      </c>
      <c r="I14" s="52"/>
      <c r="J14" s="85"/>
      <c r="M14" s="85"/>
      <c r="T14" s="87"/>
    </row>
    <row r="15" spans="1:20" ht="43.5" customHeight="1">
      <c r="A15" s="53" t="s">
        <v>35</v>
      </c>
      <c r="B15" s="54">
        <v>1887</v>
      </c>
      <c r="C15" s="55">
        <v>2220</v>
      </c>
      <c r="D15" s="49">
        <f t="shared" si="0"/>
        <v>117.6</v>
      </c>
      <c r="E15" s="54">
        <v>313</v>
      </c>
      <c r="F15" s="55">
        <v>432</v>
      </c>
      <c r="G15" s="50">
        <f t="shared" si="1"/>
        <v>138</v>
      </c>
      <c r="I15" s="52"/>
      <c r="J15" s="85"/>
      <c r="M15" s="85"/>
      <c r="T15" s="87"/>
    </row>
    <row r="16" spans="1:20" ht="12.75">
      <c r="A16" s="25"/>
      <c r="B16" s="25"/>
      <c r="C16" s="25"/>
      <c r="D16" s="25"/>
      <c r="E16" s="25"/>
      <c r="F16" s="25"/>
      <c r="T16" s="87"/>
    </row>
    <row r="17" spans="1:20" ht="12.75">
      <c r="A17" s="25"/>
      <c r="B17" s="25"/>
      <c r="C17" s="25"/>
      <c r="D17" s="25"/>
      <c r="E17" s="25"/>
      <c r="F17" s="25"/>
      <c r="T17" s="87"/>
    </row>
    <row r="18" ht="12.75">
      <c r="T18" s="87"/>
    </row>
    <row r="19" ht="12.75">
      <c r="T19" s="87"/>
    </row>
    <row r="20" ht="12.75">
      <c r="T20" s="87"/>
    </row>
    <row r="21" ht="12.75">
      <c r="T21" s="87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view="pageBreakPreview" zoomScaleSheetLayoutView="100" zoomScalePageLayoutView="0" workbookViewId="0" topLeftCell="A1">
      <selection activeCell="B4" sqref="B4:B6"/>
    </sheetView>
  </sheetViews>
  <sheetFormatPr defaultColWidth="9.140625" defaultRowHeight="15"/>
  <cols>
    <col min="1" max="1" width="3.140625" style="110" customWidth="1"/>
    <col min="2" max="2" width="34.00390625" style="111" customWidth="1"/>
    <col min="3" max="3" width="10.00390625" style="17" customWidth="1"/>
    <col min="4" max="4" width="13.00390625" style="17" customWidth="1"/>
    <col min="5" max="6" width="12.421875" style="17" customWidth="1"/>
    <col min="7" max="7" width="14.7109375" style="17" customWidth="1"/>
    <col min="8" max="16384" width="9.140625" style="17" customWidth="1"/>
  </cols>
  <sheetData>
    <row r="1" spans="1:7" s="109" customFormat="1" ht="42.75" customHeight="1">
      <c r="A1" s="154" t="s">
        <v>219</v>
      </c>
      <c r="B1" s="154"/>
      <c r="C1" s="154"/>
      <c r="D1" s="154"/>
      <c r="E1" s="154"/>
      <c r="F1" s="154"/>
      <c r="G1" s="154"/>
    </row>
    <row r="2" spans="1:7" s="109" customFormat="1" ht="20.25" customHeight="1">
      <c r="A2" s="154" t="s">
        <v>42</v>
      </c>
      <c r="B2" s="154"/>
      <c r="C2" s="154"/>
      <c r="D2" s="154"/>
      <c r="E2" s="154"/>
      <c r="F2" s="154"/>
      <c r="G2" s="154"/>
    </row>
    <row r="3" ht="10.5" customHeight="1"/>
    <row r="4" spans="1:7" s="112" customFormat="1" ht="18.75" customHeight="1">
      <c r="A4" s="155"/>
      <c r="B4" s="156" t="s">
        <v>43</v>
      </c>
      <c r="C4" s="157" t="s">
        <v>44</v>
      </c>
      <c r="D4" s="157" t="s">
        <v>45</v>
      </c>
      <c r="E4" s="157" t="s">
        <v>46</v>
      </c>
      <c r="F4" s="158" t="s">
        <v>220</v>
      </c>
      <c r="G4" s="158"/>
    </row>
    <row r="5" spans="1:7" s="112" customFormat="1" ht="18.75" customHeight="1">
      <c r="A5" s="155"/>
      <c r="B5" s="156"/>
      <c r="C5" s="157"/>
      <c r="D5" s="157"/>
      <c r="E5" s="157"/>
      <c r="F5" s="157" t="s">
        <v>44</v>
      </c>
      <c r="G5" s="157" t="s">
        <v>45</v>
      </c>
    </row>
    <row r="6" spans="1:7" s="112" customFormat="1" ht="58.5" customHeight="1">
      <c r="A6" s="155"/>
      <c r="B6" s="156"/>
      <c r="C6" s="157"/>
      <c r="D6" s="157"/>
      <c r="E6" s="157"/>
      <c r="F6" s="157"/>
      <c r="G6" s="157"/>
    </row>
    <row r="7" spans="1:7" s="129" customFormat="1" ht="13.5" customHeight="1">
      <c r="A7" s="126" t="s">
        <v>47</v>
      </c>
      <c r="B7" s="127" t="s">
        <v>0</v>
      </c>
      <c r="C7" s="128">
        <v>1</v>
      </c>
      <c r="D7" s="128">
        <v>2</v>
      </c>
      <c r="E7" s="128">
        <v>3</v>
      </c>
      <c r="F7" s="128">
        <v>4</v>
      </c>
      <c r="G7" s="128">
        <v>5</v>
      </c>
    </row>
    <row r="8" spans="1:7" ht="19.5" customHeight="1">
      <c r="A8" s="113">
        <v>1</v>
      </c>
      <c r="B8" s="114" t="s">
        <v>49</v>
      </c>
      <c r="C8" s="115">
        <v>711</v>
      </c>
      <c r="D8" s="115">
        <v>1735</v>
      </c>
      <c r="E8" s="115">
        <f aca="true" t="shared" si="0" ref="E8:E57">C8-D8</f>
        <v>-1024</v>
      </c>
      <c r="F8" s="115">
        <v>195</v>
      </c>
      <c r="G8" s="115">
        <v>1338</v>
      </c>
    </row>
    <row r="9" spans="1:7" s="116" customFormat="1" ht="17.25" customHeight="1">
      <c r="A9" s="113">
        <v>2</v>
      </c>
      <c r="B9" s="114" t="s">
        <v>48</v>
      </c>
      <c r="C9" s="115">
        <v>639</v>
      </c>
      <c r="D9" s="115">
        <v>694</v>
      </c>
      <c r="E9" s="115">
        <f t="shared" si="0"/>
        <v>-55</v>
      </c>
      <c r="F9" s="115">
        <v>167</v>
      </c>
      <c r="G9" s="115">
        <v>486</v>
      </c>
    </row>
    <row r="10" spans="1:7" s="116" customFormat="1" ht="20.25" customHeight="1">
      <c r="A10" s="113">
        <v>3</v>
      </c>
      <c r="B10" s="114" t="s">
        <v>129</v>
      </c>
      <c r="C10" s="115">
        <v>452</v>
      </c>
      <c r="D10" s="115">
        <v>903</v>
      </c>
      <c r="E10" s="115">
        <f t="shared" si="0"/>
        <v>-451</v>
      </c>
      <c r="F10" s="115">
        <v>108</v>
      </c>
      <c r="G10" s="115">
        <v>657</v>
      </c>
    </row>
    <row r="11" spans="1:7" s="116" customFormat="1" ht="15.75">
      <c r="A11" s="113">
        <v>4</v>
      </c>
      <c r="B11" s="114" t="s">
        <v>59</v>
      </c>
      <c r="C11" s="115">
        <v>339</v>
      </c>
      <c r="D11" s="115">
        <v>138</v>
      </c>
      <c r="E11" s="115">
        <f t="shared" si="0"/>
        <v>201</v>
      </c>
      <c r="F11" s="115">
        <v>141</v>
      </c>
      <c r="G11" s="115">
        <v>78</v>
      </c>
    </row>
    <row r="12" spans="1:7" s="116" customFormat="1" ht="17.25" customHeight="1">
      <c r="A12" s="113">
        <v>5</v>
      </c>
      <c r="B12" s="114" t="s">
        <v>61</v>
      </c>
      <c r="C12" s="115">
        <v>336</v>
      </c>
      <c r="D12" s="115">
        <v>327</v>
      </c>
      <c r="E12" s="115">
        <f t="shared" si="0"/>
        <v>9</v>
      </c>
      <c r="F12" s="115">
        <v>45</v>
      </c>
      <c r="G12" s="115">
        <v>122</v>
      </c>
    </row>
    <row r="13" spans="1:7" s="116" customFormat="1" ht="15.75">
      <c r="A13" s="113">
        <v>6</v>
      </c>
      <c r="B13" s="114" t="s">
        <v>52</v>
      </c>
      <c r="C13" s="115">
        <v>321</v>
      </c>
      <c r="D13" s="115">
        <v>392</v>
      </c>
      <c r="E13" s="115">
        <f t="shared" si="0"/>
        <v>-71</v>
      </c>
      <c r="F13" s="115">
        <v>57</v>
      </c>
      <c r="G13" s="115">
        <v>250</v>
      </c>
    </row>
    <row r="14" spans="1:7" s="116" customFormat="1" ht="15.75">
      <c r="A14" s="113">
        <v>7</v>
      </c>
      <c r="B14" s="114" t="s">
        <v>51</v>
      </c>
      <c r="C14" s="115">
        <v>225</v>
      </c>
      <c r="D14" s="115">
        <v>304</v>
      </c>
      <c r="E14" s="115">
        <f t="shared" si="0"/>
        <v>-79</v>
      </c>
      <c r="F14" s="115">
        <v>76</v>
      </c>
      <c r="G14" s="115">
        <v>230</v>
      </c>
    </row>
    <row r="15" spans="1:7" s="116" customFormat="1" ht="15.75">
      <c r="A15" s="113">
        <v>8</v>
      </c>
      <c r="B15" s="114" t="s">
        <v>79</v>
      </c>
      <c r="C15" s="115">
        <v>223</v>
      </c>
      <c r="D15" s="115">
        <v>150</v>
      </c>
      <c r="E15" s="115">
        <f t="shared" si="0"/>
        <v>73</v>
      </c>
      <c r="F15" s="115">
        <v>22</v>
      </c>
      <c r="G15" s="115">
        <v>95</v>
      </c>
    </row>
    <row r="16" spans="1:7" s="116" customFormat="1" ht="63">
      <c r="A16" s="113">
        <v>9</v>
      </c>
      <c r="B16" s="114" t="s">
        <v>196</v>
      </c>
      <c r="C16" s="115">
        <v>219</v>
      </c>
      <c r="D16" s="115">
        <v>254</v>
      </c>
      <c r="E16" s="115">
        <f t="shared" si="0"/>
        <v>-35</v>
      </c>
      <c r="F16" s="115">
        <v>103</v>
      </c>
      <c r="G16" s="115">
        <v>179</v>
      </c>
    </row>
    <row r="17" spans="1:7" s="116" customFormat="1" ht="31.5">
      <c r="A17" s="113">
        <v>10</v>
      </c>
      <c r="B17" s="114" t="s">
        <v>53</v>
      </c>
      <c r="C17" s="115">
        <v>217</v>
      </c>
      <c r="D17" s="115">
        <v>518</v>
      </c>
      <c r="E17" s="115">
        <f t="shared" si="0"/>
        <v>-301</v>
      </c>
      <c r="F17" s="115">
        <v>22</v>
      </c>
      <c r="G17" s="115">
        <v>396</v>
      </c>
    </row>
    <row r="18" spans="1:7" s="116" customFormat="1" ht="15.75">
      <c r="A18" s="113">
        <v>11</v>
      </c>
      <c r="B18" s="114" t="s">
        <v>50</v>
      </c>
      <c r="C18" s="115">
        <v>214</v>
      </c>
      <c r="D18" s="115">
        <v>391</v>
      </c>
      <c r="E18" s="115">
        <f t="shared" si="0"/>
        <v>-177</v>
      </c>
      <c r="F18" s="115">
        <v>33</v>
      </c>
      <c r="G18" s="115">
        <v>284</v>
      </c>
    </row>
    <row r="19" spans="1:7" s="116" customFormat="1" ht="16.5" customHeight="1">
      <c r="A19" s="113">
        <v>12</v>
      </c>
      <c r="B19" s="114" t="s">
        <v>58</v>
      </c>
      <c r="C19" s="115">
        <v>202</v>
      </c>
      <c r="D19" s="115">
        <v>160</v>
      </c>
      <c r="E19" s="115">
        <f t="shared" si="0"/>
        <v>42</v>
      </c>
      <c r="F19" s="115">
        <v>46</v>
      </c>
      <c r="G19" s="115">
        <v>109</v>
      </c>
    </row>
    <row r="20" spans="1:7" s="116" customFormat="1" ht="15.75">
      <c r="A20" s="113">
        <v>13</v>
      </c>
      <c r="B20" s="114" t="s">
        <v>55</v>
      </c>
      <c r="C20" s="115">
        <v>188</v>
      </c>
      <c r="D20" s="115">
        <v>140</v>
      </c>
      <c r="E20" s="115">
        <f t="shared" si="0"/>
        <v>48</v>
      </c>
      <c r="F20" s="115">
        <v>51</v>
      </c>
      <c r="G20" s="115">
        <v>95</v>
      </c>
    </row>
    <row r="21" spans="1:7" s="116" customFormat="1" ht="31.5">
      <c r="A21" s="113">
        <v>14</v>
      </c>
      <c r="B21" s="114" t="s">
        <v>130</v>
      </c>
      <c r="C21" s="115">
        <v>167</v>
      </c>
      <c r="D21" s="115">
        <v>384</v>
      </c>
      <c r="E21" s="115">
        <f t="shared" si="0"/>
        <v>-217</v>
      </c>
      <c r="F21" s="115">
        <v>49</v>
      </c>
      <c r="G21" s="115">
        <v>266</v>
      </c>
    </row>
    <row r="22" spans="1:7" s="116" customFormat="1" ht="15.75">
      <c r="A22" s="113">
        <v>15</v>
      </c>
      <c r="B22" s="114" t="s">
        <v>54</v>
      </c>
      <c r="C22" s="115">
        <v>163</v>
      </c>
      <c r="D22" s="115">
        <v>173</v>
      </c>
      <c r="E22" s="115">
        <f t="shared" si="0"/>
        <v>-10</v>
      </c>
      <c r="F22" s="115">
        <v>50</v>
      </c>
      <c r="G22" s="115">
        <v>125</v>
      </c>
    </row>
    <row r="23" spans="1:7" s="116" customFormat="1" ht="15.75">
      <c r="A23" s="113">
        <v>16</v>
      </c>
      <c r="B23" s="114" t="s">
        <v>131</v>
      </c>
      <c r="C23" s="115">
        <v>152</v>
      </c>
      <c r="D23" s="115">
        <v>388</v>
      </c>
      <c r="E23" s="115">
        <f t="shared" si="0"/>
        <v>-236</v>
      </c>
      <c r="F23" s="115">
        <v>69</v>
      </c>
      <c r="G23" s="115">
        <v>290</v>
      </c>
    </row>
    <row r="24" spans="1:7" s="116" customFormat="1" ht="16.5" customHeight="1">
      <c r="A24" s="113">
        <v>17</v>
      </c>
      <c r="B24" s="114" t="s">
        <v>56</v>
      </c>
      <c r="C24" s="115">
        <v>148</v>
      </c>
      <c r="D24" s="115">
        <v>201</v>
      </c>
      <c r="E24" s="115">
        <f t="shared" si="0"/>
        <v>-53</v>
      </c>
      <c r="F24" s="115">
        <v>39</v>
      </c>
      <c r="G24" s="115">
        <v>154</v>
      </c>
    </row>
    <row r="25" spans="1:7" s="116" customFormat="1" ht="33.75" customHeight="1">
      <c r="A25" s="113">
        <v>18</v>
      </c>
      <c r="B25" s="114" t="s">
        <v>117</v>
      </c>
      <c r="C25" s="115">
        <v>138</v>
      </c>
      <c r="D25" s="115">
        <v>77</v>
      </c>
      <c r="E25" s="115">
        <f t="shared" si="0"/>
        <v>61</v>
      </c>
      <c r="F25" s="115">
        <v>32</v>
      </c>
      <c r="G25" s="115">
        <v>54</v>
      </c>
    </row>
    <row r="26" spans="1:7" s="116" customFormat="1" ht="15.75">
      <c r="A26" s="113">
        <v>19</v>
      </c>
      <c r="B26" s="114" t="s">
        <v>167</v>
      </c>
      <c r="C26" s="115">
        <v>133</v>
      </c>
      <c r="D26" s="115">
        <v>92</v>
      </c>
      <c r="E26" s="115">
        <f t="shared" si="0"/>
        <v>41</v>
      </c>
      <c r="F26" s="115">
        <v>42</v>
      </c>
      <c r="G26" s="115">
        <v>63</v>
      </c>
    </row>
    <row r="27" spans="1:7" s="116" customFormat="1" ht="22.5" customHeight="1">
      <c r="A27" s="113">
        <v>20</v>
      </c>
      <c r="B27" s="114" t="s">
        <v>124</v>
      </c>
      <c r="C27" s="115">
        <v>132</v>
      </c>
      <c r="D27" s="115">
        <v>20</v>
      </c>
      <c r="E27" s="115">
        <f t="shared" si="0"/>
        <v>112</v>
      </c>
      <c r="F27" s="115">
        <v>0</v>
      </c>
      <c r="G27" s="115">
        <v>14</v>
      </c>
    </row>
    <row r="28" spans="1:7" s="116" customFormat="1" ht="15.75">
      <c r="A28" s="113">
        <v>21</v>
      </c>
      <c r="B28" s="114" t="s">
        <v>57</v>
      </c>
      <c r="C28" s="115">
        <v>125</v>
      </c>
      <c r="D28" s="115">
        <v>246</v>
      </c>
      <c r="E28" s="115">
        <f t="shared" si="0"/>
        <v>-121</v>
      </c>
      <c r="F28" s="115">
        <v>12</v>
      </c>
      <c r="G28" s="115">
        <v>181</v>
      </c>
    </row>
    <row r="29" spans="1:7" s="116" customFormat="1" ht="61.5" customHeight="1">
      <c r="A29" s="113">
        <v>22</v>
      </c>
      <c r="B29" s="114" t="s">
        <v>221</v>
      </c>
      <c r="C29" s="115">
        <v>109</v>
      </c>
      <c r="D29" s="115">
        <v>171</v>
      </c>
      <c r="E29" s="115">
        <f t="shared" si="0"/>
        <v>-62</v>
      </c>
      <c r="F29" s="115">
        <v>7</v>
      </c>
      <c r="G29" s="115">
        <v>136</v>
      </c>
    </row>
    <row r="30" spans="1:7" s="116" customFormat="1" ht="15.75">
      <c r="A30" s="113">
        <v>23</v>
      </c>
      <c r="B30" s="114" t="s">
        <v>66</v>
      </c>
      <c r="C30" s="115">
        <v>108</v>
      </c>
      <c r="D30" s="115">
        <v>73</v>
      </c>
      <c r="E30" s="115">
        <f t="shared" si="0"/>
        <v>35</v>
      </c>
      <c r="F30" s="115">
        <v>30</v>
      </c>
      <c r="G30" s="115">
        <v>55</v>
      </c>
    </row>
    <row r="31" spans="1:7" s="116" customFormat="1" ht="16.5" customHeight="1">
      <c r="A31" s="113">
        <v>24</v>
      </c>
      <c r="B31" s="114" t="s">
        <v>133</v>
      </c>
      <c r="C31" s="115">
        <v>103</v>
      </c>
      <c r="D31" s="115">
        <v>95</v>
      </c>
      <c r="E31" s="115">
        <f t="shared" si="0"/>
        <v>8</v>
      </c>
      <c r="F31" s="115">
        <v>24</v>
      </c>
      <c r="G31" s="115">
        <v>62</v>
      </c>
    </row>
    <row r="32" spans="1:7" s="116" customFormat="1" ht="17.25" customHeight="1">
      <c r="A32" s="113">
        <v>25</v>
      </c>
      <c r="B32" s="114" t="s">
        <v>132</v>
      </c>
      <c r="C32" s="115">
        <v>98</v>
      </c>
      <c r="D32" s="115">
        <v>26</v>
      </c>
      <c r="E32" s="115">
        <f t="shared" si="0"/>
        <v>72</v>
      </c>
      <c r="F32" s="115">
        <v>7</v>
      </c>
      <c r="G32" s="115">
        <v>18</v>
      </c>
    </row>
    <row r="33" spans="1:7" s="116" customFormat="1" ht="18.75" customHeight="1">
      <c r="A33" s="113">
        <v>26</v>
      </c>
      <c r="B33" s="114" t="s">
        <v>60</v>
      </c>
      <c r="C33" s="115">
        <v>93</v>
      </c>
      <c r="D33" s="115">
        <v>68</v>
      </c>
      <c r="E33" s="115">
        <f t="shared" si="0"/>
        <v>25</v>
      </c>
      <c r="F33" s="115">
        <v>13</v>
      </c>
      <c r="G33" s="115">
        <v>52</v>
      </c>
    </row>
    <row r="34" spans="1:7" s="116" customFormat="1" ht="32.25" customHeight="1">
      <c r="A34" s="113">
        <v>27</v>
      </c>
      <c r="B34" s="114" t="s">
        <v>200</v>
      </c>
      <c r="C34" s="115">
        <v>90</v>
      </c>
      <c r="D34" s="115">
        <v>405</v>
      </c>
      <c r="E34" s="115">
        <f t="shared" si="0"/>
        <v>-315</v>
      </c>
      <c r="F34" s="115">
        <v>48</v>
      </c>
      <c r="G34" s="115">
        <v>329</v>
      </c>
    </row>
    <row r="35" spans="1:7" s="116" customFormat="1" ht="15.75">
      <c r="A35" s="113">
        <v>28</v>
      </c>
      <c r="B35" s="114" t="s">
        <v>111</v>
      </c>
      <c r="C35" s="115">
        <v>86</v>
      </c>
      <c r="D35" s="115">
        <v>293</v>
      </c>
      <c r="E35" s="115">
        <f t="shared" si="0"/>
        <v>-207</v>
      </c>
      <c r="F35" s="115">
        <v>27</v>
      </c>
      <c r="G35" s="115">
        <v>224</v>
      </c>
    </row>
    <row r="36" spans="1:7" s="116" customFormat="1" ht="15.75">
      <c r="A36" s="113">
        <v>29</v>
      </c>
      <c r="B36" s="114" t="s">
        <v>140</v>
      </c>
      <c r="C36" s="115">
        <v>78</v>
      </c>
      <c r="D36" s="115">
        <v>30</v>
      </c>
      <c r="E36" s="115">
        <f t="shared" si="0"/>
        <v>48</v>
      </c>
      <c r="F36" s="115">
        <v>10</v>
      </c>
      <c r="G36" s="115">
        <v>23</v>
      </c>
    </row>
    <row r="37" spans="1:7" s="116" customFormat="1" ht="15.75">
      <c r="A37" s="113">
        <v>30</v>
      </c>
      <c r="B37" s="114" t="s">
        <v>161</v>
      </c>
      <c r="C37" s="115">
        <v>77</v>
      </c>
      <c r="D37" s="115">
        <v>0</v>
      </c>
      <c r="E37" s="115">
        <f t="shared" si="0"/>
        <v>77</v>
      </c>
      <c r="F37" s="115">
        <v>4</v>
      </c>
      <c r="G37" s="115">
        <v>0</v>
      </c>
    </row>
    <row r="38" spans="1:7" s="116" customFormat="1" ht="15.75">
      <c r="A38" s="113">
        <v>31</v>
      </c>
      <c r="B38" s="114" t="s">
        <v>134</v>
      </c>
      <c r="C38" s="115">
        <v>77</v>
      </c>
      <c r="D38" s="115">
        <v>51</v>
      </c>
      <c r="E38" s="115">
        <f t="shared" si="0"/>
        <v>26</v>
      </c>
      <c r="F38" s="115">
        <v>36</v>
      </c>
      <c r="G38" s="115">
        <v>37</v>
      </c>
    </row>
    <row r="39" spans="1:7" s="116" customFormat="1" ht="15.75">
      <c r="A39" s="113">
        <v>32</v>
      </c>
      <c r="B39" s="114" t="s">
        <v>71</v>
      </c>
      <c r="C39" s="115">
        <v>75</v>
      </c>
      <c r="D39" s="115">
        <v>87</v>
      </c>
      <c r="E39" s="115">
        <f t="shared" si="0"/>
        <v>-12</v>
      </c>
      <c r="F39" s="115">
        <v>22</v>
      </c>
      <c r="G39" s="115">
        <v>57</v>
      </c>
    </row>
    <row r="40" spans="1:7" s="116" customFormat="1" ht="31.5">
      <c r="A40" s="113">
        <v>33</v>
      </c>
      <c r="B40" s="114" t="s">
        <v>136</v>
      </c>
      <c r="C40" s="115">
        <v>73</v>
      </c>
      <c r="D40" s="115">
        <v>3</v>
      </c>
      <c r="E40" s="115">
        <f t="shared" si="0"/>
        <v>70</v>
      </c>
      <c r="F40" s="115">
        <v>48</v>
      </c>
      <c r="G40" s="115">
        <v>1</v>
      </c>
    </row>
    <row r="41" spans="1:7" s="116" customFormat="1" ht="15.75">
      <c r="A41" s="113">
        <v>34</v>
      </c>
      <c r="B41" s="114" t="s">
        <v>80</v>
      </c>
      <c r="C41" s="115">
        <v>73</v>
      </c>
      <c r="D41" s="115">
        <v>79</v>
      </c>
      <c r="E41" s="115">
        <f t="shared" si="0"/>
        <v>-6</v>
      </c>
      <c r="F41" s="115">
        <v>18</v>
      </c>
      <c r="G41" s="115">
        <v>51</v>
      </c>
    </row>
    <row r="42" spans="1:7" s="116" customFormat="1" ht="15.75">
      <c r="A42" s="113">
        <v>35</v>
      </c>
      <c r="B42" s="114" t="s">
        <v>76</v>
      </c>
      <c r="C42" s="115">
        <v>70</v>
      </c>
      <c r="D42" s="115">
        <v>145</v>
      </c>
      <c r="E42" s="115">
        <f t="shared" si="0"/>
        <v>-75</v>
      </c>
      <c r="F42" s="115">
        <v>13</v>
      </c>
      <c r="G42" s="115">
        <v>90</v>
      </c>
    </row>
    <row r="43" spans="1:7" s="116" customFormat="1" ht="50.25" customHeight="1">
      <c r="A43" s="113">
        <v>36</v>
      </c>
      <c r="B43" s="114" t="s">
        <v>62</v>
      </c>
      <c r="C43" s="115">
        <v>70</v>
      </c>
      <c r="D43" s="115">
        <v>35</v>
      </c>
      <c r="E43" s="115">
        <f t="shared" si="0"/>
        <v>35</v>
      </c>
      <c r="F43" s="115">
        <v>29</v>
      </c>
      <c r="G43" s="115">
        <v>24</v>
      </c>
    </row>
    <row r="44" spans="1:7" s="116" customFormat="1" ht="18.75" customHeight="1">
      <c r="A44" s="113">
        <v>37</v>
      </c>
      <c r="B44" s="114" t="s">
        <v>72</v>
      </c>
      <c r="C44" s="115">
        <v>66</v>
      </c>
      <c r="D44" s="115">
        <v>107</v>
      </c>
      <c r="E44" s="115">
        <f t="shared" si="0"/>
        <v>-41</v>
      </c>
      <c r="F44" s="115">
        <v>4</v>
      </c>
      <c r="G44" s="115">
        <v>79</v>
      </c>
    </row>
    <row r="45" spans="1:7" s="116" customFormat="1" ht="15.75">
      <c r="A45" s="113">
        <v>38</v>
      </c>
      <c r="B45" s="114" t="s">
        <v>81</v>
      </c>
      <c r="C45" s="115">
        <v>65</v>
      </c>
      <c r="D45" s="115">
        <v>48</v>
      </c>
      <c r="E45" s="115">
        <f t="shared" si="0"/>
        <v>17</v>
      </c>
      <c r="F45" s="115">
        <v>15</v>
      </c>
      <c r="G45" s="115">
        <v>28</v>
      </c>
    </row>
    <row r="46" spans="1:7" s="116" customFormat="1" ht="19.5" customHeight="1">
      <c r="A46" s="113">
        <v>39</v>
      </c>
      <c r="B46" s="114" t="s">
        <v>112</v>
      </c>
      <c r="C46" s="115">
        <v>62</v>
      </c>
      <c r="D46" s="115">
        <v>84</v>
      </c>
      <c r="E46" s="115">
        <f t="shared" si="0"/>
        <v>-22</v>
      </c>
      <c r="F46" s="115">
        <v>7</v>
      </c>
      <c r="G46" s="115">
        <v>65</v>
      </c>
    </row>
    <row r="47" spans="1:7" s="116" customFormat="1" ht="35.25" customHeight="1">
      <c r="A47" s="113">
        <v>40</v>
      </c>
      <c r="B47" s="114" t="s">
        <v>98</v>
      </c>
      <c r="C47" s="115">
        <v>62</v>
      </c>
      <c r="D47" s="115">
        <v>32</v>
      </c>
      <c r="E47" s="115">
        <f t="shared" si="0"/>
        <v>30</v>
      </c>
      <c r="F47" s="115">
        <v>23</v>
      </c>
      <c r="G47" s="115">
        <v>24</v>
      </c>
    </row>
    <row r="48" spans="1:7" s="116" customFormat="1" ht="31.5">
      <c r="A48" s="113">
        <v>41</v>
      </c>
      <c r="B48" s="114" t="s">
        <v>77</v>
      </c>
      <c r="C48" s="115">
        <v>62</v>
      </c>
      <c r="D48" s="115">
        <v>95</v>
      </c>
      <c r="E48" s="115">
        <f t="shared" si="0"/>
        <v>-33</v>
      </c>
      <c r="F48" s="115">
        <v>16</v>
      </c>
      <c r="G48" s="115">
        <v>65</v>
      </c>
    </row>
    <row r="49" spans="1:7" s="116" customFormat="1" ht="15.75">
      <c r="A49" s="113">
        <v>42</v>
      </c>
      <c r="B49" s="114" t="s">
        <v>110</v>
      </c>
      <c r="C49" s="115">
        <v>61</v>
      </c>
      <c r="D49" s="115">
        <v>43</v>
      </c>
      <c r="E49" s="115">
        <f t="shared" si="0"/>
        <v>18</v>
      </c>
      <c r="F49" s="115">
        <v>8</v>
      </c>
      <c r="G49" s="115">
        <v>27</v>
      </c>
    </row>
    <row r="50" spans="1:7" s="116" customFormat="1" ht="17.25" customHeight="1">
      <c r="A50" s="113">
        <v>43</v>
      </c>
      <c r="B50" s="114" t="s">
        <v>63</v>
      </c>
      <c r="C50" s="115">
        <v>61</v>
      </c>
      <c r="D50" s="115">
        <v>93</v>
      </c>
      <c r="E50" s="115">
        <f t="shared" si="0"/>
        <v>-32</v>
      </c>
      <c r="F50" s="115">
        <v>16</v>
      </c>
      <c r="G50" s="115">
        <v>67</v>
      </c>
    </row>
    <row r="51" spans="1:7" s="116" customFormat="1" ht="15.75" customHeight="1">
      <c r="A51" s="113">
        <v>44</v>
      </c>
      <c r="B51" s="114" t="s">
        <v>70</v>
      </c>
      <c r="C51" s="115">
        <v>60</v>
      </c>
      <c r="D51" s="115">
        <v>39</v>
      </c>
      <c r="E51" s="115">
        <f t="shared" si="0"/>
        <v>21</v>
      </c>
      <c r="F51" s="115">
        <v>17</v>
      </c>
      <c r="G51" s="115">
        <v>28</v>
      </c>
    </row>
    <row r="52" spans="1:7" s="116" customFormat="1" ht="20.25" customHeight="1">
      <c r="A52" s="113">
        <v>45</v>
      </c>
      <c r="B52" s="114" t="s">
        <v>122</v>
      </c>
      <c r="C52" s="115">
        <v>59</v>
      </c>
      <c r="D52" s="115">
        <v>36</v>
      </c>
      <c r="E52" s="115">
        <f t="shared" si="0"/>
        <v>23</v>
      </c>
      <c r="F52" s="115">
        <v>24</v>
      </c>
      <c r="G52" s="115">
        <v>26</v>
      </c>
    </row>
    <row r="53" spans="1:7" s="116" customFormat="1" ht="48.75" customHeight="1">
      <c r="A53" s="113">
        <v>46</v>
      </c>
      <c r="B53" s="114" t="s">
        <v>95</v>
      </c>
      <c r="C53" s="115">
        <v>58</v>
      </c>
      <c r="D53" s="115">
        <v>48</v>
      </c>
      <c r="E53" s="115">
        <f t="shared" si="0"/>
        <v>10</v>
      </c>
      <c r="F53" s="115">
        <v>14</v>
      </c>
      <c r="G53" s="115">
        <v>40</v>
      </c>
    </row>
    <row r="54" spans="1:7" s="116" customFormat="1" ht="18" customHeight="1">
      <c r="A54" s="113">
        <v>47</v>
      </c>
      <c r="B54" s="114" t="s">
        <v>141</v>
      </c>
      <c r="C54" s="115">
        <v>51</v>
      </c>
      <c r="D54" s="115">
        <v>19</v>
      </c>
      <c r="E54" s="115">
        <f t="shared" si="0"/>
        <v>32</v>
      </c>
      <c r="F54" s="115">
        <v>18</v>
      </c>
      <c r="G54" s="115">
        <v>16</v>
      </c>
    </row>
    <row r="55" spans="1:7" s="116" customFormat="1" ht="15.75">
      <c r="A55" s="113">
        <v>48</v>
      </c>
      <c r="B55" s="114" t="s">
        <v>73</v>
      </c>
      <c r="C55" s="115">
        <v>50</v>
      </c>
      <c r="D55" s="115">
        <v>22</v>
      </c>
      <c r="E55" s="115">
        <f t="shared" si="0"/>
        <v>28</v>
      </c>
      <c r="F55" s="115">
        <v>25</v>
      </c>
      <c r="G55" s="115">
        <v>13</v>
      </c>
    </row>
    <row r="56" spans="1:7" ht="17.25" customHeight="1">
      <c r="A56" s="113">
        <v>49</v>
      </c>
      <c r="B56" s="114" t="s">
        <v>82</v>
      </c>
      <c r="C56" s="117">
        <v>49</v>
      </c>
      <c r="D56" s="117">
        <v>34</v>
      </c>
      <c r="E56" s="115">
        <f t="shared" si="0"/>
        <v>15</v>
      </c>
      <c r="F56" s="117">
        <v>9</v>
      </c>
      <c r="G56" s="117">
        <v>17</v>
      </c>
    </row>
    <row r="57" spans="1:7" ht="21" customHeight="1">
      <c r="A57" s="113">
        <v>50</v>
      </c>
      <c r="B57" s="114" t="s">
        <v>119</v>
      </c>
      <c r="C57" s="117">
        <v>48</v>
      </c>
      <c r="D57" s="117">
        <v>42</v>
      </c>
      <c r="E57" s="115">
        <f t="shared" si="0"/>
        <v>6</v>
      </c>
      <c r="F57" s="117">
        <v>17</v>
      </c>
      <c r="G57" s="117">
        <v>35</v>
      </c>
    </row>
  </sheetData>
  <sheetProtection/>
  <mergeCells count="10">
    <mergeCell ref="A1:G1"/>
    <mergeCell ref="A2:G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1968503937007874" top="0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8"/>
  <sheetViews>
    <sheetView view="pageBreakPreview" zoomScale="85" zoomScaleSheetLayoutView="85" zoomScalePageLayoutView="0" workbookViewId="0" topLeftCell="A1">
      <selection activeCell="A3" sqref="A3:A5"/>
    </sheetView>
  </sheetViews>
  <sheetFormatPr defaultColWidth="8.8515625" defaultRowHeight="15"/>
  <cols>
    <col min="1" max="1" width="33.57421875" style="16" customWidth="1"/>
    <col min="2" max="2" width="11.140625" style="11" customWidth="1"/>
    <col min="3" max="3" width="14.00390625" style="11" customWidth="1"/>
    <col min="4" max="4" width="15.421875" style="11" customWidth="1"/>
    <col min="5" max="5" width="15.28125" style="11" customWidth="1"/>
    <col min="6" max="6" width="17.57421875" style="11" customWidth="1"/>
    <col min="7" max="16384" width="8.8515625" style="16" customWidth="1"/>
  </cols>
  <sheetData>
    <row r="1" spans="1:6" s="109" customFormat="1" ht="44.25" customHeight="1">
      <c r="A1" s="163" t="s">
        <v>236</v>
      </c>
      <c r="B1" s="163"/>
      <c r="C1" s="163"/>
      <c r="D1" s="163"/>
      <c r="E1" s="163"/>
      <c r="F1" s="163"/>
    </row>
    <row r="2" spans="1:6" s="109" customFormat="1" ht="20.25" customHeight="1">
      <c r="A2" s="164" t="s">
        <v>78</v>
      </c>
      <c r="B2" s="164"/>
      <c r="C2" s="164"/>
      <c r="D2" s="164"/>
      <c r="E2" s="164"/>
      <c r="F2" s="164"/>
    </row>
    <row r="3" spans="1:6" s="17" customFormat="1" ht="18.75" customHeight="1">
      <c r="A3" s="156" t="s">
        <v>43</v>
      </c>
      <c r="B3" s="165" t="s">
        <v>44</v>
      </c>
      <c r="C3" s="157" t="s">
        <v>45</v>
      </c>
      <c r="D3" s="157" t="s">
        <v>46</v>
      </c>
      <c r="E3" s="158" t="s">
        <v>220</v>
      </c>
      <c r="F3" s="158"/>
    </row>
    <row r="4" spans="1:6" s="17" customFormat="1" ht="18.75" customHeight="1">
      <c r="A4" s="156"/>
      <c r="B4" s="165"/>
      <c r="C4" s="157"/>
      <c r="D4" s="157"/>
      <c r="E4" s="165" t="s">
        <v>44</v>
      </c>
      <c r="F4" s="165" t="s">
        <v>45</v>
      </c>
    </row>
    <row r="5" spans="1:6" s="17" customFormat="1" ht="29.25" customHeight="1">
      <c r="A5" s="156"/>
      <c r="B5" s="165"/>
      <c r="C5" s="157"/>
      <c r="D5" s="157"/>
      <c r="E5" s="165"/>
      <c r="F5" s="165"/>
    </row>
    <row r="6" spans="1:6" s="120" customFormat="1" ht="13.5" customHeight="1">
      <c r="A6" s="118" t="s">
        <v>0</v>
      </c>
      <c r="B6" s="119">
        <v>1</v>
      </c>
      <c r="C6" s="119">
        <v>2</v>
      </c>
      <c r="D6" s="119">
        <v>3</v>
      </c>
      <c r="E6" s="119">
        <v>4</v>
      </c>
      <c r="F6" s="119">
        <v>5</v>
      </c>
    </row>
    <row r="7" spans="1:6" s="17" customFormat="1" ht="37.5" customHeight="1">
      <c r="A7" s="159" t="s">
        <v>29</v>
      </c>
      <c r="B7" s="159"/>
      <c r="C7" s="159"/>
      <c r="D7" s="159"/>
      <c r="E7" s="159"/>
      <c r="F7" s="159"/>
    </row>
    <row r="8" spans="1:6" s="112" customFormat="1" ht="21.75" customHeight="1">
      <c r="A8" s="121" t="s">
        <v>133</v>
      </c>
      <c r="B8" s="122">
        <v>103</v>
      </c>
      <c r="C8" s="122">
        <v>95</v>
      </c>
      <c r="D8" s="115">
        <f aca="true" t="shared" si="0" ref="D8:D19">B8-C8</f>
        <v>8</v>
      </c>
      <c r="E8" s="115">
        <v>24</v>
      </c>
      <c r="F8" s="115">
        <v>62</v>
      </c>
    </row>
    <row r="9" spans="1:6" s="112" customFormat="1" ht="21.75" customHeight="1">
      <c r="A9" s="121" t="s">
        <v>76</v>
      </c>
      <c r="B9" s="122">
        <v>70</v>
      </c>
      <c r="C9" s="122">
        <v>145</v>
      </c>
      <c r="D9" s="115">
        <f t="shared" si="0"/>
        <v>-75</v>
      </c>
      <c r="E9" s="115">
        <v>13</v>
      </c>
      <c r="F9" s="115">
        <v>90</v>
      </c>
    </row>
    <row r="10" spans="1:6" s="112" customFormat="1" ht="21.75" customHeight="1">
      <c r="A10" s="121" t="s">
        <v>110</v>
      </c>
      <c r="B10" s="122">
        <v>61</v>
      </c>
      <c r="C10" s="122">
        <v>43</v>
      </c>
      <c r="D10" s="115">
        <f t="shared" si="0"/>
        <v>18</v>
      </c>
      <c r="E10" s="115">
        <v>8</v>
      </c>
      <c r="F10" s="115">
        <v>27</v>
      </c>
    </row>
    <row r="11" spans="1:6" s="112" customFormat="1" ht="21.75" customHeight="1">
      <c r="A11" s="121" t="s">
        <v>99</v>
      </c>
      <c r="B11" s="122">
        <v>44</v>
      </c>
      <c r="C11" s="122">
        <v>49</v>
      </c>
      <c r="D11" s="115">
        <f t="shared" si="0"/>
        <v>-5</v>
      </c>
      <c r="E11" s="115">
        <v>8</v>
      </c>
      <c r="F11" s="115">
        <v>28</v>
      </c>
    </row>
    <row r="12" spans="1:6" s="112" customFormat="1" ht="30.75" customHeight="1">
      <c r="A12" s="114" t="s">
        <v>135</v>
      </c>
      <c r="B12" s="122">
        <v>30</v>
      </c>
      <c r="C12" s="122">
        <v>26</v>
      </c>
      <c r="D12" s="115">
        <f t="shared" si="0"/>
        <v>4</v>
      </c>
      <c r="E12" s="115">
        <v>21</v>
      </c>
      <c r="F12" s="115">
        <v>17</v>
      </c>
    </row>
    <row r="13" spans="1:6" s="112" customFormat="1" ht="30.75" customHeight="1">
      <c r="A13" s="114" t="s">
        <v>222</v>
      </c>
      <c r="B13" s="122">
        <v>24</v>
      </c>
      <c r="C13" s="122">
        <v>161</v>
      </c>
      <c r="D13" s="115">
        <f t="shared" si="0"/>
        <v>-137</v>
      </c>
      <c r="E13" s="115">
        <v>4</v>
      </c>
      <c r="F13" s="115">
        <v>116</v>
      </c>
    </row>
    <row r="14" spans="1:6" s="112" customFormat="1" ht="21.75" customHeight="1">
      <c r="A14" s="121" t="s">
        <v>100</v>
      </c>
      <c r="B14" s="122">
        <v>24</v>
      </c>
      <c r="C14" s="122">
        <v>17</v>
      </c>
      <c r="D14" s="115">
        <f t="shared" si="0"/>
        <v>7</v>
      </c>
      <c r="E14" s="115">
        <v>5</v>
      </c>
      <c r="F14" s="115">
        <v>9</v>
      </c>
    </row>
    <row r="15" spans="1:6" s="112" customFormat="1" ht="21.75" customHeight="1">
      <c r="A15" s="121" t="s">
        <v>186</v>
      </c>
      <c r="B15" s="122">
        <v>23</v>
      </c>
      <c r="C15" s="122">
        <v>69</v>
      </c>
      <c r="D15" s="115">
        <f t="shared" si="0"/>
        <v>-46</v>
      </c>
      <c r="E15" s="115">
        <v>7</v>
      </c>
      <c r="F15" s="115">
        <v>55</v>
      </c>
    </row>
    <row r="16" spans="1:6" s="112" customFormat="1" ht="21.75" customHeight="1">
      <c r="A16" s="121" t="s">
        <v>185</v>
      </c>
      <c r="B16" s="122">
        <v>22</v>
      </c>
      <c r="C16" s="122">
        <v>61</v>
      </c>
      <c r="D16" s="115">
        <f t="shared" si="0"/>
        <v>-39</v>
      </c>
      <c r="E16" s="115">
        <v>4</v>
      </c>
      <c r="F16" s="115">
        <v>44</v>
      </c>
    </row>
    <row r="17" spans="1:6" s="112" customFormat="1" ht="21.75" customHeight="1">
      <c r="A17" s="121" t="s">
        <v>187</v>
      </c>
      <c r="B17" s="122">
        <v>22</v>
      </c>
      <c r="C17" s="122">
        <v>66</v>
      </c>
      <c r="D17" s="115">
        <f t="shared" si="0"/>
        <v>-44</v>
      </c>
      <c r="E17" s="115">
        <v>3</v>
      </c>
      <c r="F17" s="115">
        <v>41</v>
      </c>
    </row>
    <row r="18" spans="1:6" s="112" customFormat="1" ht="21.75" customHeight="1">
      <c r="A18" s="121" t="s">
        <v>101</v>
      </c>
      <c r="B18" s="122">
        <v>18</v>
      </c>
      <c r="C18" s="122">
        <v>29</v>
      </c>
      <c r="D18" s="115">
        <f t="shared" si="0"/>
        <v>-11</v>
      </c>
      <c r="E18" s="115">
        <v>4</v>
      </c>
      <c r="F18" s="115">
        <v>18</v>
      </c>
    </row>
    <row r="19" spans="1:6" s="112" customFormat="1" ht="21.75" customHeight="1">
      <c r="A19" s="121" t="s">
        <v>102</v>
      </c>
      <c r="B19" s="122">
        <v>17</v>
      </c>
      <c r="C19" s="122">
        <v>13</v>
      </c>
      <c r="D19" s="115">
        <f t="shared" si="0"/>
        <v>4</v>
      </c>
      <c r="E19" s="115">
        <v>5</v>
      </c>
      <c r="F19" s="115">
        <v>8</v>
      </c>
    </row>
    <row r="20" spans="1:6" s="17" customFormat="1" ht="32.25" customHeight="1">
      <c r="A20" s="159" t="s">
        <v>3</v>
      </c>
      <c r="B20" s="159"/>
      <c r="C20" s="159"/>
      <c r="D20" s="159"/>
      <c r="E20" s="159"/>
      <c r="F20" s="159"/>
    </row>
    <row r="21" spans="1:6" s="112" customFormat="1" ht="18.75" customHeight="1">
      <c r="A21" s="123" t="s">
        <v>58</v>
      </c>
      <c r="B21" s="115">
        <v>202</v>
      </c>
      <c r="C21" s="115">
        <v>160</v>
      </c>
      <c r="D21" s="115">
        <f aca="true" t="shared" si="1" ref="D21:D35">B21-C21</f>
        <v>42</v>
      </c>
      <c r="E21" s="115">
        <v>46</v>
      </c>
      <c r="F21" s="115">
        <v>109</v>
      </c>
    </row>
    <row r="22" spans="1:6" s="112" customFormat="1" ht="18.75" customHeight="1">
      <c r="A22" s="123" t="s">
        <v>161</v>
      </c>
      <c r="B22" s="115">
        <v>77</v>
      </c>
      <c r="C22" s="115">
        <v>0</v>
      </c>
      <c r="D22" s="115">
        <f t="shared" si="1"/>
        <v>77</v>
      </c>
      <c r="E22" s="115">
        <v>4</v>
      </c>
      <c r="F22" s="115">
        <v>0</v>
      </c>
    </row>
    <row r="23" spans="1:6" s="112" customFormat="1" ht="36" customHeight="1">
      <c r="A23" s="123" t="s">
        <v>136</v>
      </c>
      <c r="B23" s="115">
        <v>73</v>
      </c>
      <c r="C23" s="115">
        <v>3</v>
      </c>
      <c r="D23" s="115">
        <f t="shared" si="1"/>
        <v>70</v>
      </c>
      <c r="E23" s="115">
        <v>48</v>
      </c>
      <c r="F23" s="115">
        <v>1</v>
      </c>
    </row>
    <row r="24" spans="1:6" s="112" customFormat="1" ht="18.75" customHeight="1">
      <c r="A24" s="123" t="s">
        <v>68</v>
      </c>
      <c r="B24" s="115">
        <v>44</v>
      </c>
      <c r="C24" s="115">
        <v>88</v>
      </c>
      <c r="D24" s="115">
        <f t="shared" si="1"/>
        <v>-44</v>
      </c>
      <c r="E24" s="115">
        <v>4</v>
      </c>
      <c r="F24" s="115">
        <v>60</v>
      </c>
    </row>
    <row r="25" spans="1:6" s="112" customFormat="1" ht="18.75" customHeight="1">
      <c r="A25" s="123" t="s">
        <v>107</v>
      </c>
      <c r="B25" s="115">
        <v>41</v>
      </c>
      <c r="C25" s="115">
        <v>5</v>
      </c>
      <c r="D25" s="115">
        <f t="shared" si="1"/>
        <v>36</v>
      </c>
      <c r="E25" s="115">
        <v>0</v>
      </c>
      <c r="F25" s="115">
        <v>3</v>
      </c>
    </row>
    <row r="26" spans="1:6" s="112" customFormat="1" ht="18.75" customHeight="1">
      <c r="A26" s="123" t="s">
        <v>74</v>
      </c>
      <c r="B26" s="115">
        <v>37</v>
      </c>
      <c r="C26" s="115">
        <v>32</v>
      </c>
      <c r="D26" s="115">
        <f t="shared" si="1"/>
        <v>5</v>
      </c>
      <c r="E26" s="115">
        <v>7</v>
      </c>
      <c r="F26" s="115">
        <v>21</v>
      </c>
    </row>
    <row r="27" spans="1:6" s="112" customFormat="1" ht="36.75" customHeight="1">
      <c r="A27" s="123" t="s">
        <v>97</v>
      </c>
      <c r="B27" s="115">
        <v>60</v>
      </c>
      <c r="C27" s="115">
        <v>165</v>
      </c>
      <c r="D27" s="115">
        <f t="shared" si="1"/>
        <v>-105</v>
      </c>
      <c r="E27" s="115">
        <v>11</v>
      </c>
      <c r="F27" s="115">
        <v>103</v>
      </c>
    </row>
    <row r="28" spans="1:6" s="112" customFormat="1" ht="35.25" customHeight="1">
      <c r="A28" s="123" t="s">
        <v>104</v>
      </c>
      <c r="B28" s="115">
        <v>33</v>
      </c>
      <c r="C28" s="115">
        <v>21</v>
      </c>
      <c r="D28" s="115">
        <f t="shared" si="1"/>
        <v>12</v>
      </c>
      <c r="E28" s="115">
        <v>4</v>
      </c>
      <c r="F28" s="115">
        <v>18</v>
      </c>
    </row>
    <row r="29" spans="1:6" s="112" customFormat="1" ht="18.75" customHeight="1">
      <c r="A29" s="123" t="s">
        <v>103</v>
      </c>
      <c r="B29" s="115">
        <v>30</v>
      </c>
      <c r="C29" s="115">
        <v>30</v>
      </c>
      <c r="D29" s="115">
        <f t="shared" si="1"/>
        <v>0</v>
      </c>
      <c r="E29" s="115">
        <v>4</v>
      </c>
      <c r="F29" s="115">
        <v>23</v>
      </c>
    </row>
    <row r="30" spans="1:6" s="112" customFormat="1" ht="18.75" customHeight="1">
      <c r="A30" s="123" t="s">
        <v>163</v>
      </c>
      <c r="B30" s="115">
        <v>24</v>
      </c>
      <c r="C30" s="115">
        <v>30</v>
      </c>
      <c r="D30" s="115">
        <f t="shared" si="1"/>
        <v>-6</v>
      </c>
      <c r="E30" s="115">
        <v>5</v>
      </c>
      <c r="F30" s="115">
        <v>25</v>
      </c>
    </row>
    <row r="31" spans="1:6" s="112" customFormat="1" ht="18.75" customHeight="1">
      <c r="A31" s="123" t="s">
        <v>188</v>
      </c>
      <c r="B31" s="115">
        <v>22</v>
      </c>
      <c r="C31" s="115">
        <v>4</v>
      </c>
      <c r="D31" s="115">
        <f t="shared" si="1"/>
        <v>18</v>
      </c>
      <c r="E31" s="115">
        <v>0</v>
      </c>
      <c r="F31" s="115">
        <v>3</v>
      </c>
    </row>
    <row r="32" spans="1:6" s="112" customFormat="1" ht="18.75" customHeight="1">
      <c r="A32" s="123" t="s">
        <v>105</v>
      </c>
      <c r="B32" s="115">
        <v>21</v>
      </c>
      <c r="C32" s="115">
        <v>16</v>
      </c>
      <c r="D32" s="115">
        <f t="shared" si="1"/>
        <v>5</v>
      </c>
      <c r="E32" s="115">
        <v>4</v>
      </c>
      <c r="F32" s="115">
        <v>10</v>
      </c>
    </row>
    <row r="33" spans="1:6" s="112" customFormat="1" ht="35.25" customHeight="1">
      <c r="A33" s="123" t="s">
        <v>197</v>
      </c>
      <c r="B33" s="115">
        <v>20</v>
      </c>
      <c r="C33" s="115">
        <v>51</v>
      </c>
      <c r="D33" s="115">
        <f t="shared" si="1"/>
        <v>-31</v>
      </c>
      <c r="E33" s="115">
        <v>2</v>
      </c>
      <c r="F33" s="115">
        <v>38</v>
      </c>
    </row>
    <row r="34" spans="1:6" s="112" customFormat="1" ht="18.75" customHeight="1">
      <c r="A34" s="123" t="s">
        <v>223</v>
      </c>
      <c r="B34" s="115">
        <v>19</v>
      </c>
      <c r="C34" s="115">
        <v>19</v>
      </c>
      <c r="D34" s="115">
        <f t="shared" si="1"/>
        <v>0</v>
      </c>
      <c r="E34" s="115">
        <v>6</v>
      </c>
      <c r="F34" s="115">
        <v>16</v>
      </c>
    </row>
    <row r="35" spans="1:6" s="112" customFormat="1" ht="18.75" customHeight="1">
      <c r="A35" s="123" t="s">
        <v>106</v>
      </c>
      <c r="B35" s="115">
        <v>19</v>
      </c>
      <c r="C35" s="115">
        <v>64</v>
      </c>
      <c r="D35" s="115">
        <f t="shared" si="1"/>
        <v>-45</v>
      </c>
      <c r="E35" s="115">
        <v>2</v>
      </c>
      <c r="F35" s="115">
        <v>36</v>
      </c>
    </row>
    <row r="36" spans="1:6" s="17" customFormat="1" ht="29.25" customHeight="1">
      <c r="A36" s="159" t="s">
        <v>2</v>
      </c>
      <c r="B36" s="159"/>
      <c r="C36" s="159"/>
      <c r="D36" s="159"/>
      <c r="E36" s="159"/>
      <c r="F36" s="159"/>
    </row>
    <row r="37" spans="1:6" s="17" customFormat="1" ht="18" customHeight="1">
      <c r="A37" s="114" t="s">
        <v>52</v>
      </c>
      <c r="B37" s="115">
        <v>321</v>
      </c>
      <c r="C37" s="115">
        <v>392</v>
      </c>
      <c r="D37" s="115">
        <f aca="true" t="shared" si="2" ref="D37:D49">B37-C37</f>
        <v>-71</v>
      </c>
      <c r="E37" s="115">
        <v>57</v>
      </c>
      <c r="F37" s="115">
        <v>250</v>
      </c>
    </row>
    <row r="38" spans="1:6" s="17" customFormat="1" ht="18" customHeight="1">
      <c r="A38" s="114" t="s">
        <v>79</v>
      </c>
      <c r="B38" s="115">
        <v>223</v>
      </c>
      <c r="C38" s="115">
        <v>150</v>
      </c>
      <c r="D38" s="115">
        <f t="shared" si="2"/>
        <v>73</v>
      </c>
      <c r="E38" s="115">
        <v>22</v>
      </c>
      <c r="F38" s="115">
        <v>95</v>
      </c>
    </row>
    <row r="39" spans="1:6" s="17" customFormat="1" ht="18" customHeight="1">
      <c r="A39" s="114" t="s">
        <v>80</v>
      </c>
      <c r="B39" s="115">
        <v>73</v>
      </c>
      <c r="C39" s="115">
        <v>79</v>
      </c>
      <c r="D39" s="115">
        <f t="shared" si="2"/>
        <v>-6</v>
      </c>
      <c r="E39" s="115">
        <v>18</v>
      </c>
      <c r="F39" s="115">
        <v>51</v>
      </c>
    </row>
    <row r="40" spans="1:6" s="17" customFormat="1" ht="18" customHeight="1">
      <c r="A40" s="114" t="s">
        <v>81</v>
      </c>
      <c r="B40" s="115">
        <v>65</v>
      </c>
      <c r="C40" s="115">
        <v>48</v>
      </c>
      <c r="D40" s="115">
        <f t="shared" si="2"/>
        <v>17</v>
      </c>
      <c r="E40" s="115">
        <v>15</v>
      </c>
      <c r="F40" s="115">
        <v>28</v>
      </c>
    </row>
    <row r="41" spans="1:6" s="17" customFormat="1" ht="18" customHeight="1">
      <c r="A41" s="114" t="s">
        <v>82</v>
      </c>
      <c r="B41" s="115">
        <v>49</v>
      </c>
      <c r="C41" s="115">
        <v>34</v>
      </c>
      <c r="D41" s="115">
        <f t="shared" si="2"/>
        <v>15</v>
      </c>
      <c r="E41" s="115">
        <v>9</v>
      </c>
      <c r="F41" s="115">
        <v>17</v>
      </c>
    </row>
    <row r="42" spans="1:6" s="17" customFormat="1" ht="18" customHeight="1">
      <c r="A42" s="114" t="s">
        <v>65</v>
      </c>
      <c r="B42" s="115">
        <v>36</v>
      </c>
      <c r="C42" s="115">
        <v>86</v>
      </c>
      <c r="D42" s="115">
        <f t="shared" si="2"/>
        <v>-50</v>
      </c>
      <c r="E42" s="115">
        <v>3</v>
      </c>
      <c r="F42" s="115">
        <v>67</v>
      </c>
    </row>
    <row r="43" spans="1:6" s="17" customFormat="1" ht="18" customHeight="1">
      <c r="A43" s="114" t="s">
        <v>189</v>
      </c>
      <c r="B43" s="115">
        <v>34</v>
      </c>
      <c r="C43" s="115">
        <v>21</v>
      </c>
      <c r="D43" s="115">
        <f t="shared" si="2"/>
        <v>13</v>
      </c>
      <c r="E43" s="115">
        <v>0</v>
      </c>
      <c r="F43" s="115">
        <v>14</v>
      </c>
    </row>
    <row r="44" spans="1:6" s="17" customFormat="1" ht="18" customHeight="1">
      <c r="A44" s="114" t="s">
        <v>83</v>
      </c>
      <c r="B44" s="115">
        <v>32</v>
      </c>
      <c r="C44" s="115">
        <v>22</v>
      </c>
      <c r="D44" s="115">
        <f t="shared" si="2"/>
        <v>10</v>
      </c>
      <c r="E44" s="115">
        <v>6</v>
      </c>
      <c r="F44" s="115">
        <v>15</v>
      </c>
    </row>
    <row r="45" spans="1:6" s="17" customFormat="1" ht="18" customHeight="1">
      <c r="A45" s="114" t="s">
        <v>87</v>
      </c>
      <c r="B45" s="115">
        <v>26</v>
      </c>
      <c r="C45" s="115">
        <v>30</v>
      </c>
      <c r="D45" s="115">
        <f t="shared" si="2"/>
        <v>-4</v>
      </c>
      <c r="E45" s="115">
        <v>0</v>
      </c>
      <c r="F45" s="115">
        <v>21</v>
      </c>
    </row>
    <row r="46" spans="1:6" s="17" customFormat="1" ht="18" customHeight="1">
      <c r="A46" s="114" t="s">
        <v>84</v>
      </c>
      <c r="B46" s="115">
        <v>22</v>
      </c>
      <c r="C46" s="115">
        <v>34</v>
      </c>
      <c r="D46" s="115">
        <f t="shared" si="2"/>
        <v>-12</v>
      </c>
      <c r="E46" s="115">
        <v>6</v>
      </c>
      <c r="F46" s="115">
        <v>21</v>
      </c>
    </row>
    <row r="47" spans="1:6" s="17" customFormat="1" ht="18" customHeight="1">
      <c r="A47" s="114" t="s">
        <v>86</v>
      </c>
      <c r="B47" s="115">
        <v>22</v>
      </c>
      <c r="C47" s="115">
        <v>22</v>
      </c>
      <c r="D47" s="115">
        <f t="shared" si="2"/>
        <v>0</v>
      </c>
      <c r="E47" s="115">
        <v>15</v>
      </c>
      <c r="F47" s="115">
        <v>18</v>
      </c>
    </row>
    <row r="48" spans="1:6" s="17" customFormat="1" ht="18" customHeight="1">
      <c r="A48" s="114" t="s">
        <v>85</v>
      </c>
      <c r="B48" s="115">
        <v>22</v>
      </c>
      <c r="C48" s="115">
        <v>26</v>
      </c>
      <c r="D48" s="115">
        <f t="shared" si="2"/>
        <v>-4</v>
      </c>
      <c r="E48" s="115">
        <v>2</v>
      </c>
      <c r="F48" s="115">
        <v>20</v>
      </c>
    </row>
    <row r="49" spans="1:6" s="17" customFormat="1" ht="18" customHeight="1">
      <c r="A49" s="114" t="s">
        <v>224</v>
      </c>
      <c r="B49" s="115">
        <v>21</v>
      </c>
      <c r="C49" s="115">
        <v>32</v>
      </c>
      <c r="D49" s="115">
        <f t="shared" si="2"/>
        <v>-11</v>
      </c>
      <c r="E49" s="115">
        <v>2</v>
      </c>
      <c r="F49" s="115">
        <v>20</v>
      </c>
    </row>
    <row r="50" spans="1:6" s="17" customFormat="1" ht="18" customHeight="1">
      <c r="A50" s="159" t="s">
        <v>1</v>
      </c>
      <c r="B50" s="159"/>
      <c r="C50" s="159"/>
      <c r="D50" s="159"/>
      <c r="E50" s="159"/>
      <c r="F50" s="159"/>
    </row>
    <row r="51" spans="1:6" s="17" customFormat="1" ht="21.75" customHeight="1">
      <c r="A51" s="114" t="s">
        <v>111</v>
      </c>
      <c r="B51" s="115">
        <v>86</v>
      </c>
      <c r="C51" s="115">
        <v>293</v>
      </c>
      <c r="D51" s="115">
        <f aca="true" t="shared" si="3" ref="D51:D76">B51-C51</f>
        <v>-207</v>
      </c>
      <c r="E51" s="115">
        <v>27</v>
      </c>
      <c r="F51" s="115">
        <v>224</v>
      </c>
    </row>
    <row r="52" spans="1:6" s="17" customFormat="1" ht="21.75" customHeight="1">
      <c r="A52" s="114" t="s">
        <v>64</v>
      </c>
      <c r="B52" s="115">
        <v>43</v>
      </c>
      <c r="C52" s="115">
        <v>115</v>
      </c>
      <c r="D52" s="115">
        <f t="shared" si="3"/>
        <v>-72</v>
      </c>
      <c r="E52" s="115">
        <v>7</v>
      </c>
      <c r="F52" s="115">
        <v>78</v>
      </c>
    </row>
    <row r="53" spans="1:6" s="17" customFormat="1" ht="21.75" customHeight="1">
      <c r="A53" s="114" t="s">
        <v>67</v>
      </c>
      <c r="B53" s="115">
        <v>41</v>
      </c>
      <c r="C53" s="115">
        <v>94</v>
      </c>
      <c r="D53" s="115">
        <f t="shared" si="3"/>
        <v>-53</v>
      </c>
      <c r="E53" s="115">
        <v>11</v>
      </c>
      <c r="F53" s="115">
        <v>72</v>
      </c>
    </row>
    <row r="54" spans="1:6" s="17" customFormat="1" ht="21.75" customHeight="1">
      <c r="A54" s="114" t="s">
        <v>190</v>
      </c>
      <c r="B54" s="115">
        <v>28</v>
      </c>
      <c r="C54" s="115">
        <v>28</v>
      </c>
      <c r="D54" s="115">
        <f t="shared" si="3"/>
        <v>0</v>
      </c>
      <c r="E54" s="115">
        <v>13</v>
      </c>
      <c r="F54" s="115">
        <v>16</v>
      </c>
    </row>
    <row r="55" spans="1:6" s="17" customFormat="1" ht="21.75" customHeight="1">
      <c r="A55" s="114" t="s">
        <v>108</v>
      </c>
      <c r="B55" s="115">
        <v>22</v>
      </c>
      <c r="C55" s="115">
        <v>63</v>
      </c>
      <c r="D55" s="115">
        <f t="shared" si="3"/>
        <v>-41</v>
      </c>
      <c r="E55" s="115">
        <v>5</v>
      </c>
      <c r="F55" s="115">
        <v>43</v>
      </c>
    </row>
    <row r="56" spans="1:6" s="17" customFormat="1" ht="21.75" customHeight="1">
      <c r="A56" s="114" t="s">
        <v>109</v>
      </c>
      <c r="B56" s="115">
        <v>22</v>
      </c>
      <c r="C56" s="115">
        <v>59</v>
      </c>
      <c r="D56" s="115">
        <f t="shared" si="3"/>
        <v>-37</v>
      </c>
      <c r="E56" s="115">
        <v>2</v>
      </c>
      <c r="F56" s="115">
        <v>44</v>
      </c>
    </row>
    <row r="57" spans="1:6" s="17" customFormat="1" ht="33" customHeight="1">
      <c r="A57" s="114" t="s">
        <v>225</v>
      </c>
      <c r="B57" s="115">
        <v>22</v>
      </c>
      <c r="C57" s="115">
        <v>43</v>
      </c>
      <c r="D57" s="115">
        <f t="shared" si="3"/>
        <v>-21</v>
      </c>
      <c r="E57" s="115">
        <v>12</v>
      </c>
      <c r="F57" s="115">
        <v>27</v>
      </c>
    </row>
    <row r="58" spans="1:6" s="17" customFormat="1" ht="33.75" customHeight="1">
      <c r="A58" s="114" t="s">
        <v>198</v>
      </c>
      <c r="B58" s="115">
        <v>16</v>
      </c>
      <c r="C58" s="115">
        <v>23</v>
      </c>
      <c r="D58" s="115">
        <f t="shared" si="3"/>
        <v>-7</v>
      </c>
      <c r="E58" s="115">
        <v>9</v>
      </c>
      <c r="F58" s="115">
        <v>13</v>
      </c>
    </row>
    <row r="59" spans="1:6" s="17" customFormat="1" ht="21.75" customHeight="1">
      <c r="A59" s="114" t="s">
        <v>226</v>
      </c>
      <c r="B59" s="115">
        <v>15</v>
      </c>
      <c r="C59" s="115">
        <v>3</v>
      </c>
      <c r="D59" s="115">
        <f t="shared" si="3"/>
        <v>12</v>
      </c>
      <c r="E59" s="115">
        <v>1</v>
      </c>
      <c r="F59" s="115">
        <v>1</v>
      </c>
    </row>
    <row r="60" spans="1:6" s="17" customFormat="1" ht="21.75" customHeight="1">
      <c r="A60" s="114" t="s">
        <v>227</v>
      </c>
      <c r="B60" s="115">
        <v>14</v>
      </c>
      <c r="C60" s="124">
        <v>72</v>
      </c>
      <c r="D60" s="115">
        <f t="shared" si="3"/>
        <v>-58</v>
      </c>
      <c r="E60" s="115">
        <v>1</v>
      </c>
      <c r="F60" s="115">
        <v>51</v>
      </c>
    </row>
    <row r="61" spans="1:6" s="17" customFormat="1" ht="17.25" customHeight="1">
      <c r="A61" s="160" t="s">
        <v>5</v>
      </c>
      <c r="B61" s="161"/>
      <c r="C61" s="161"/>
      <c r="D61" s="161"/>
      <c r="E61" s="161"/>
      <c r="F61" s="162"/>
    </row>
    <row r="62" spans="1:6" s="17" customFormat="1" ht="33" customHeight="1">
      <c r="A62" s="114" t="s">
        <v>129</v>
      </c>
      <c r="B62" s="124">
        <v>452</v>
      </c>
      <c r="C62" s="124">
        <v>903</v>
      </c>
      <c r="D62" s="124">
        <f t="shared" si="3"/>
        <v>-451</v>
      </c>
      <c r="E62" s="124">
        <v>108</v>
      </c>
      <c r="F62" s="124">
        <v>657</v>
      </c>
    </row>
    <row r="63" spans="1:6" s="17" customFormat="1" ht="24.75" customHeight="1">
      <c r="A63" s="114" t="s">
        <v>51</v>
      </c>
      <c r="B63" s="124">
        <v>225</v>
      </c>
      <c r="C63" s="124">
        <v>304</v>
      </c>
      <c r="D63" s="124">
        <f t="shared" si="3"/>
        <v>-79</v>
      </c>
      <c r="E63" s="124">
        <v>76</v>
      </c>
      <c r="F63" s="124">
        <v>230</v>
      </c>
    </row>
    <row r="64" spans="1:6" s="17" customFormat="1" ht="24.75" customHeight="1">
      <c r="A64" s="114" t="s">
        <v>50</v>
      </c>
      <c r="B64" s="124">
        <v>214</v>
      </c>
      <c r="C64" s="124">
        <v>391</v>
      </c>
      <c r="D64" s="124">
        <f t="shared" si="3"/>
        <v>-177</v>
      </c>
      <c r="E64" s="124">
        <v>33</v>
      </c>
      <c r="F64" s="124">
        <v>284</v>
      </c>
    </row>
    <row r="65" spans="1:6" s="17" customFormat="1" ht="31.5" customHeight="1">
      <c r="A65" s="114" t="s">
        <v>130</v>
      </c>
      <c r="B65" s="124">
        <v>167</v>
      </c>
      <c r="C65" s="124">
        <v>384</v>
      </c>
      <c r="D65" s="124">
        <f t="shared" si="3"/>
        <v>-217</v>
      </c>
      <c r="E65" s="124">
        <v>49</v>
      </c>
      <c r="F65" s="124">
        <v>266</v>
      </c>
    </row>
    <row r="66" spans="1:6" s="17" customFormat="1" ht="25.5" customHeight="1">
      <c r="A66" s="114" t="s">
        <v>56</v>
      </c>
      <c r="B66" s="124">
        <v>148</v>
      </c>
      <c r="C66" s="124">
        <v>201</v>
      </c>
      <c r="D66" s="124">
        <f t="shared" si="3"/>
        <v>-53</v>
      </c>
      <c r="E66" s="124">
        <v>39</v>
      </c>
      <c r="F66" s="124">
        <v>154</v>
      </c>
    </row>
    <row r="67" spans="1:6" s="17" customFormat="1" ht="48.75" customHeight="1">
      <c r="A67" s="114" t="s">
        <v>229</v>
      </c>
      <c r="B67" s="124">
        <v>109</v>
      </c>
      <c r="C67" s="124">
        <v>171</v>
      </c>
      <c r="D67" s="124">
        <f t="shared" si="3"/>
        <v>-62</v>
      </c>
      <c r="E67" s="124">
        <v>7</v>
      </c>
      <c r="F67" s="124">
        <v>136</v>
      </c>
    </row>
    <row r="68" spans="1:6" s="17" customFormat="1" ht="27.75" customHeight="1">
      <c r="A68" s="114" t="s">
        <v>66</v>
      </c>
      <c r="B68" s="124">
        <v>108</v>
      </c>
      <c r="C68" s="124">
        <v>73</v>
      </c>
      <c r="D68" s="124">
        <f t="shared" si="3"/>
        <v>35</v>
      </c>
      <c r="E68" s="124">
        <v>30</v>
      </c>
      <c r="F68" s="124">
        <v>55</v>
      </c>
    </row>
    <row r="69" spans="1:6" s="17" customFormat="1" ht="28.5" customHeight="1">
      <c r="A69" s="114" t="s">
        <v>71</v>
      </c>
      <c r="B69" s="124">
        <v>75</v>
      </c>
      <c r="C69" s="124">
        <v>87</v>
      </c>
      <c r="D69" s="124">
        <f t="shared" si="3"/>
        <v>-12</v>
      </c>
      <c r="E69" s="124">
        <v>22</v>
      </c>
      <c r="F69" s="124">
        <v>57</v>
      </c>
    </row>
    <row r="70" spans="1:6" s="17" customFormat="1" ht="21.75" customHeight="1">
      <c r="A70" s="114" t="s">
        <v>112</v>
      </c>
      <c r="B70" s="115">
        <v>62</v>
      </c>
      <c r="C70" s="124">
        <v>84</v>
      </c>
      <c r="D70" s="124">
        <f t="shared" si="3"/>
        <v>-22</v>
      </c>
      <c r="E70" s="115">
        <v>7</v>
      </c>
      <c r="F70" s="115">
        <v>65</v>
      </c>
    </row>
    <row r="71" spans="1:6" s="17" customFormat="1" ht="21.75" customHeight="1">
      <c r="A71" s="114" t="s">
        <v>180</v>
      </c>
      <c r="B71" s="115">
        <v>33</v>
      </c>
      <c r="C71" s="115">
        <v>72</v>
      </c>
      <c r="D71" s="124">
        <f t="shared" si="3"/>
        <v>-39</v>
      </c>
      <c r="E71" s="115">
        <v>1</v>
      </c>
      <c r="F71" s="115">
        <v>51</v>
      </c>
    </row>
    <row r="72" spans="1:6" s="17" customFormat="1" ht="21.75" customHeight="1">
      <c r="A72" s="114" t="s">
        <v>179</v>
      </c>
      <c r="B72" s="115">
        <v>26</v>
      </c>
      <c r="C72" s="115">
        <v>47</v>
      </c>
      <c r="D72" s="124">
        <f t="shared" si="3"/>
        <v>-21</v>
      </c>
      <c r="E72" s="115">
        <v>12</v>
      </c>
      <c r="F72" s="115">
        <v>33</v>
      </c>
    </row>
    <row r="73" spans="1:6" s="17" customFormat="1" ht="21.75" customHeight="1">
      <c r="A73" s="114" t="s">
        <v>230</v>
      </c>
      <c r="B73" s="115">
        <v>23</v>
      </c>
      <c r="C73" s="115">
        <v>1</v>
      </c>
      <c r="D73" s="124">
        <f t="shared" si="3"/>
        <v>22</v>
      </c>
      <c r="E73" s="115">
        <v>1</v>
      </c>
      <c r="F73" s="115">
        <v>0</v>
      </c>
    </row>
    <row r="74" spans="1:6" s="17" customFormat="1" ht="31.5">
      <c r="A74" s="114" t="s">
        <v>199</v>
      </c>
      <c r="B74" s="115">
        <v>17</v>
      </c>
      <c r="C74" s="115">
        <v>5</v>
      </c>
      <c r="D74" s="124">
        <f t="shared" si="3"/>
        <v>12</v>
      </c>
      <c r="E74" s="115">
        <v>14</v>
      </c>
      <c r="F74" s="115">
        <v>2</v>
      </c>
    </row>
    <row r="75" spans="1:6" s="17" customFormat="1" ht="31.5">
      <c r="A75" s="114" t="s">
        <v>181</v>
      </c>
      <c r="B75" s="115">
        <v>15</v>
      </c>
      <c r="C75" s="115">
        <v>12</v>
      </c>
      <c r="D75" s="124">
        <f t="shared" si="3"/>
        <v>3</v>
      </c>
      <c r="E75" s="115">
        <v>6</v>
      </c>
      <c r="F75" s="115">
        <v>10</v>
      </c>
    </row>
    <row r="76" spans="1:6" s="17" customFormat="1" ht="31.5">
      <c r="A76" s="114" t="s">
        <v>228</v>
      </c>
      <c r="B76" s="115">
        <v>15</v>
      </c>
      <c r="C76" s="124">
        <v>40</v>
      </c>
      <c r="D76" s="124">
        <f t="shared" si="3"/>
        <v>-25</v>
      </c>
      <c r="E76" s="115">
        <v>1</v>
      </c>
      <c r="F76" s="115">
        <v>30</v>
      </c>
    </row>
    <row r="77" spans="1:6" s="17" customFormat="1" ht="36" customHeight="1">
      <c r="A77" s="159" t="s">
        <v>88</v>
      </c>
      <c r="B77" s="159"/>
      <c r="C77" s="159"/>
      <c r="D77" s="159"/>
      <c r="E77" s="159"/>
      <c r="F77" s="159"/>
    </row>
    <row r="78" spans="1:6" s="17" customFormat="1" ht="31.5">
      <c r="A78" s="114" t="s">
        <v>200</v>
      </c>
      <c r="B78" s="115">
        <v>90</v>
      </c>
      <c r="C78" s="115">
        <v>405</v>
      </c>
      <c r="D78" s="115">
        <f aca="true" t="shared" si="4" ref="D78:D84">B78-C78</f>
        <v>-315</v>
      </c>
      <c r="E78" s="115">
        <v>48</v>
      </c>
      <c r="F78" s="115">
        <v>329</v>
      </c>
    </row>
    <row r="79" spans="1:6" s="17" customFormat="1" ht="30.75" customHeight="1">
      <c r="A79" s="114" t="s">
        <v>113</v>
      </c>
      <c r="B79" s="115">
        <v>29</v>
      </c>
      <c r="C79" s="115">
        <v>111</v>
      </c>
      <c r="D79" s="115">
        <f t="shared" si="4"/>
        <v>-82</v>
      </c>
      <c r="E79" s="115">
        <v>7</v>
      </c>
      <c r="F79" s="115">
        <v>82</v>
      </c>
    </row>
    <row r="80" spans="1:6" s="17" customFormat="1" ht="27.75" customHeight="1">
      <c r="A80" s="114" t="s">
        <v>115</v>
      </c>
      <c r="B80" s="115">
        <v>18</v>
      </c>
      <c r="C80" s="115">
        <v>104</v>
      </c>
      <c r="D80" s="115">
        <f t="shared" si="4"/>
        <v>-86</v>
      </c>
      <c r="E80" s="115">
        <v>4</v>
      </c>
      <c r="F80" s="115">
        <v>87</v>
      </c>
    </row>
    <row r="81" spans="1:6" s="17" customFormat="1" ht="39" customHeight="1">
      <c r="A81" s="114" t="s">
        <v>114</v>
      </c>
      <c r="B81" s="115">
        <v>16</v>
      </c>
      <c r="C81" s="124">
        <v>50</v>
      </c>
      <c r="D81" s="115">
        <f t="shared" si="4"/>
        <v>-34</v>
      </c>
      <c r="E81" s="115">
        <v>7</v>
      </c>
      <c r="F81" s="115">
        <v>38</v>
      </c>
    </row>
    <row r="82" spans="1:6" s="17" customFormat="1" ht="21.75" customHeight="1">
      <c r="A82" s="114" t="s">
        <v>116</v>
      </c>
      <c r="B82" s="115">
        <v>13</v>
      </c>
      <c r="C82" s="124">
        <v>42</v>
      </c>
      <c r="D82" s="115">
        <f t="shared" si="4"/>
        <v>-29</v>
      </c>
      <c r="E82" s="115">
        <v>1</v>
      </c>
      <c r="F82" s="115">
        <v>29</v>
      </c>
    </row>
    <row r="83" spans="1:6" s="17" customFormat="1" ht="28.5" customHeight="1">
      <c r="A83" s="114" t="s">
        <v>231</v>
      </c>
      <c r="B83" s="115">
        <v>12</v>
      </c>
      <c r="C83" s="124">
        <v>22</v>
      </c>
      <c r="D83" s="115">
        <f t="shared" si="4"/>
        <v>-10</v>
      </c>
      <c r="E83" s="115">
        <v>6</v>
      </c>
      <c r="F83" s="115">
        <v>16</v>
      </c>
    </row>
    <row r="84" spans="1:6" s="17" customFormat="1" ht="63">
      <c r="A84" s="114" t="s">
        <v>232</v>
      </c>
      <c r="B84" s="115">
        <v>12</v>
      </c>
      <c r="C84" s="115">
        <v>37</v>
      </c>
      <c r="D84" s="115">
        <f t="shared" si="4"/>
        <v>-25</v>
      </c>
      <c r="E84" s="115">
        <v>3</v>
      </c>
      <c r="F84" s="115">
        <v>28</v>
      </c>
    </row>
    <row r="85" spans="1:6" s="17" customFormat="1" ht="18" customHeight="1">
      <c r="A85" s="159" t="s">
        <v>6</v>
      </c>
      <c r="B85" s="159"/>
      <c r="C85" s="159"/>
      <c r="D85" s="159"/>
      <c r="E85" s="159"/>
      <c r="F85" s="159"/>
    </row>
    <row r="86" spans="1:6" s="17" customFormat="1" ht="18" customHeight="1">
      <c r="A86" s="125" t="s">
        <v>59</v>
      </c>
      <c r="B86" s="115">
        <v>339</v>
      </c>
      <c r="C86" s="115">
        <v>138</v>
      </c>
      <c r="D86" s="115">
        <f aca="true" t="shared" si="5" ref="D86:D125">B86-C86</f>
        <v>201</v>
      </c>
      <c r="E86" s="115">
        <v>141</v>
      </c>
      <c r="F86" s="115">
        <v>78</v>
      </c>
    </row>
    <row r="87" spans="1:6" s="17" customFormat="1" ht="18" customHeight="1">
      <c r="A87" s="125" t="s">
        <v>54</v>
      </c>
      <c r="B87" s="115">
        <v>163</v>
      </c>
      <c r="C87" s="115">
        <v>173</v>
      </c>
      <c r="D87" s="115">
        <f t="shared" si="5"/>
        <v>-10</v>
      </c>
      <c r="E87" s="115">
        <v>50</v>
      </c>
      <c r="F87" s="115">
        <v>125</v>
      </c>
    </row>
    <row r="88" spans="1:6" s="17" customFormat="1" ht="31.5">
      <c r="A88" s="125" t="s">
        <v>117</v>
      </c>
      <c r="B88" s="115">
        <v>138</v>
      </c>
      <c r="C88" s="124">
        <v>77</v>
      </c>
      <c r="D88" s="115">
        <f t="shared" si="5"/>
        <v>61</v>
      </c>
      <c r="E88" s="115">
        <v>32</v>
      </c>
      <c r="F88" s="115">
        <v>54</v>
      </c>
    </row>
    <row r="89" spans="1:6" s="17" customFormat="1" ht="18" customHeight="1">
      <c r="A89" s="125" t="s">
        <v>96</v>
      </c>
      <c r="B89" s="115">
        <v>133</v>
      </c>
      <c r="C89" s="115">
        <v>92</v>
      </c>
      <c r="D89" s="115">
        <f t="shared" si="5"/>
        <v>41</v>
      </c>
      <c r="E89" s="115">
        <v>42</v>
      </c>
      <c r="F89" s="115">
        <v>63</v>
      </c>
    </row>
    <row r="90" spans="1:6" s="17" customFormat="1" ht="47.25">
      <c r="A90" s="125" t="s">
        <v>62</v>
      </c>
      <c r="B90" s="115">
        <v>70</v>
      </c>
      <c r="C90" s="115">
        <v>35</v>
      </c>
      <c r="D90" s="115">
        <f t="shared" si="5"/>
        <v>35</v>
      </c>
      <c r="E90" s="115">
        <v>29</v>
      </c>
      <c r="F90" s="115">
        <v>24</v>
      </c>
    </row>
    <row r="91" spans="1:6" s="17" customFormat="1" ht="31.5">
      <c r="A91" s="125" t="s">
        <v>98</v>
      </c>
      <c r="B91" s="115">
        <v>62</v>
      </c>
      <c r="C91" s="115">
        <v>32</v>
      </c>
      <c r="D91" s="115">
        <f t="shared" si="5"/>
        <v>30</v>
      </c>
      <c r="E91" s="115">
        <v>23</v>
      </c>
      <c r="F91" s="115">
        <v>24</v>
      </c>
    </row>
    <row r="92" spans="1:6" s="17" customFormat="1" ht="18" customHeight="1">
      <c r="A92" s="125" t="s">
        <v>70</v>
      </c>
      <c r="B92" s="115">
        <v>60</v>
      </c>
      <c r="C92" s="115">
        <v>39</v>
      </c>
      <c r="D92" s="115">
        <f t="shared" si="5"/>
        <v>21</v>
      </c>
      <c r="E92" s="115">
        <v>17</v>
      </c>
      <c r="F92" s="115">
        <v>28</v>
      </c>
    </row>
    <row r="93" spans="1:6" s="17" customFormat="1" ht="47.25">
      <c r="A93" s="125" t="s">
        <v>95</v>
      </c>
      <c r="B93" s="115">
        <v>58</v>
      </c>
      <c r="C93" s="115">
        <v>48</v>
      </c>
      <c r="D93" s="115">
        <f t="shared" si="5"/>
        <v>10</v>
      </c>
      <c r="E93" s="115">
        <v>14</v>
      </c>
      <c r="F93" s="115">
        <v>40</v>
      </c>
    </row>
    <row r="94" spans="1:6" s="17" customFormat="1" ht="18" customHeight="1">
      <c r="A94" s="125" t="s">
        <v>119</v>
      </c>
      <c r="B94" s="115">
        <v>48</v>
      </c>
      <c r="C94" s="115">
        <v>42</v>
      </c>
      <c r="D94" s="115">
        <f t="shared" si="5"/>
        <v>6</v>
      </c>
      <c r="E94" s="115">
        <v>17</v>
      </c>
      <c r="F94" s="115">
        <v>35</v>
      </c>
    </row>
    <row r="95" spans="1:6" s="17" customFormat="1" ht="31.5">
      <c r="A95" s="125" t="s">
        <v>118</v>
      </c>
      <c r="B95" s="115">
        <v>45</v>
      </c>
      <c r="C95" s="115">
        <v>7</v>
      </c>
      <c r="D95" s="115">
        <f t="shared" si="5"/>
        <v>38</v>
      </c>
      <c r="E95" s="115">
        <v>10</v>
      </c>
      <c r="F95" s="115">
        <v>5</v>
      </c>
    </row>
    <row r="96" spans="1:6" s="17" customFormat="1" ht="49.5" customHeight="1">
      <c r="A96" s="125" t="s">
        <v>137</v>
      </c>
      <c r="B96" s="115">
        <v>37</v>
      </c>
      <c r="C96" s="115">
        <v>21</v>
      </c>
      <c r="D96" s="115">
        <f t="shared" si="5"/>
        <v>16</v>
      </c>
      <c r="E96" s="115">
        <v>6</v>
      </c>
      <c r="F96" s="115">
        <v>11</v>
      </c>
    </row>
    <row r="97" spans="1:6" s="17" customFormat="1" ht="18" customHeight="1">
      <c r="A97" s="125" t="s">
        <v>191</v>
      </c>
      <c r="B97" s="115">
        <v>35</v>
      </c>
      <c r="C97" s="115">
        <v>32</v>
      </c>
      <c r="D97" s="115">
        <f t="shared" si="5"/>
        <v>3</v>
      </c>
      <c r="E97" s="115">
        <v>12</v>
      </c>
      <c r="F97" s="115">
        <v>22</v>
      </c>
    </row>
    <row r="98" spans="1:6" s="17" customFormat="1" ht="18" customHeight="1">
      <c r="A98" s="125" t="s">
        <v>138</v>
      </c>
      <c r="B98" s="115">
        <v>35</v>
      </c>
      <c r="C98" s="115">
        <v>38</v>
      </c>
      <c r="D98" s="115">
        <f t="shared" si="5"/>
        <v>-3</v>
      </c>
      <c r="E98" s="115">
        <v>21</v>
      </c>
      <c r="F98" s="115">
        <v>31</v>
      </c>
    </row>
    <row r="99" spans="1:6" s="17" customFormat="1" ht="18" customHeight="1">
      <c r="A99" s="125" t="s">
        <v>121</v>
      </c>
      <c r="B99" s="115">
        <v>31</v>
      </c>
      <c r="C99" s="115">
        <v>45</v>
      </c>
      <c r="D99" s="115">
        <f t="shared" si="5"/>
        <v>-14</v>
      </c>
      <c r="E99" s="115">
        <v>12</v>
      </c>
      <c r="F99" s="115">
        <v>35</v>
      </c>
    </row>
    <row r="100" spans="1:6" s="17" customFormat="1" ht="31.5">
      <c r="A100" s="125" t="s">
        <v>192</v>
      </c>
      <c r="B100" s="115">
        <v>31</v>
      </c>
      <c r="C100" s="115">
        <v>29</v>
      </c>
      <c r="D100" s="115">
        <f t="shared" si="5"/>
        <v>2</v>
      </c>
      <c r="E100" s="115">
        <v>5</v>
      </c>
      <c r="F100" s="115">
        <v>22</v>
      </c>
    </row>
    <row r="101" spans="1:6" s="17" customFormat="1" ht="47.25">
      <c r="A101" s="125" t="s">
        <v>164</v>
      </c>
      <c r="B101" s="115">
        <v>28</v>
      </c>
      <c r="C101" s="115">
        <v>2</v>
      </c>
      <c r="D101" s="115">
        <f t="shared" si="5"/>
        <v>26</v>
      </c>
      <c r="E101" s="115">
        <v>1</v>
      </c>
      <c r="F101" s="115">
        <v>1</v>
      </c>
    </row>
    <row r="102" spans="1:6" s="17" customFormat="1" ht="31.5">
      <c r="A102" s="125" t="s">
        <v>201</v>
      </c>
      <c r="B102" s="115">
        <v>23</v>
      </c>
      <c r="C102" s="115">
        <v>27</v>
      </c>
      <c r="D102" s="115">
        <f t="shared" si="5"/>
        <v>-4</v>
      </c>
      <c r="E102" s="115">
        <v>7</v>
      </c>
      <c r="F102" s="115">
        <v>17</v>
      </c>
    </row>
    <row r="103" spans="1:6" s="17" customFormat="1" ht="18" customHeight="1">
      <c r="A103" s="125" t="s">
        <v>120</v>
      </c>
      <c r="B103" s="115">
        <v>23</v>
      </c>
      <c r="C103" s="115">
        <v>28</v>
      </c>
      <c r="D103" s="115">
        <f t="shared" si="5"/>
        <v>-5</v>
      </c>
      <c r="E103" s="115">
        <v>5</v>
      </c>
      <c r="F103" s="115">
        <v>18</v>
      </c>
    </row>
    <row r="104" spans="1:6" s="17" customFormat="1" ht="18" customHeight="1">
      <c r="A104" s="125" t="s">
        <v>235</v>
      </c>
      <c r="B104" s="115">
        <v>22</v>
      </c>
      <c r="C104" s="115">
        <v>16</v>
      </c>
      <c r="D104" s="115">
        <f t="shared" si="5"/>
        <v>6</v>
      </c>
      <c r="E104" s="115">
        <v>5</v>
      </c>
      <c r="F104" s="115">
        <v>14</v>
      </c>
    </row>
    <row r="105" spans="1:6" s="17" customFormat="1" ht="36.75" customHeight="1">
      <c r="A105" s="159" t="s">
        <v>89</v>
      </c>
      <c r="B105" s="159"/>
      <c r="C105" s="159"/>
      <c r="D105" s="159"/>
      <c r="E105" s="159"/>
      <c r="F105" s="159"/>
    </row>
    <row r="106" spans="1:6" s="17" customFormat="1" ht="18" customHeight="1">
      <c r="A106" s="125" t="s">
        <v>48</v>
      </c>
      <c r="B106" s="115">
        <v>639</v>
      </c>
      <c r="C106" s="115">
        <v>694</v>
      </c>
      <c r="D106" s="115">
        <f t="shared" si="5"/>
        <v>-55</v>
      </c>
      <c r="E106" s="115">
        <v>167</v>
      </c>
      <c r="F106" s="115">
        <v>486</v>
      </c>
    </row>
    <row r="107" spans="1:6" s="17" customFormat="1" ht="64.5" customHeight="1">
      <c r="A107" s="125" t="s">
        <v>196</v>
      </c>
      <c r="B107" s="115">
        <v>219</v>
      </c>
      <c r="C107" s="115">
        <v>254</v>
      </c>
      <c r="D107" s="115">
        <f t="shared" si="5"/>
        <v>-35</v>
      </c>
      <c r="E107" s="115">
        <v>103</v>
      </c>
      <c r="F107" s="115">
        <v>179</v>
      </c>
    </row>
    <row r="108" spans="1:6" s="17" customFormat="1" ht="18" customHeight="1">
      <c r="A108" s="125" t="s">
        <v>131</v>
      </c>
      <c r="B108" s="115">
        <v>152</v>
      </c>
      <c r="C108" s="115">
        <v>388</v>
      </c>
      <c r="D108" s="115">
        <f t="shared" si="5"/>
        <v>-236</v>
      </c>
      <c r="E108" s="115">
        <v>69</v>
      </c>
      <c r="F108" s="115">
        <v>290</v>
      </c>
    </row>
    <row r="109" spans="1:6" s="17" customFormat="1" ht="18" customHeight="1">
      <c r="A109" s="125" t="s">
        <v>132</v>
      </c>
      <c r="B109" s="115">
        <v>98</v>
      </c>
      <c r="C109" s="115">
        <v>26</v>
      </c>
      <c r="D109" s="115">
        <f t="shared" si="5"/>
        <v>72</v>
      </c>
      <c r="E109" s="115">
        <v>7</v>
      </c>
      <c r="F109" s="115">
        <v>18</v>
      </c>
    </row>
    <row r="110" spans="1:6" s="17" customFormat="1" ht="18" customHeight="1">
      <c r="A110" s="125" t="s">
        <v>140</v>
      </c>
      <c r="B110" s="115">
        <v>78</v>
      </c>
      <c r="C110" s="115">
        <v>30</v>
      </c>
      <c r="D110" s="115">
        <f t="shared" si="5"/>
        <v>48</v>
      </c>
      <c r="E110" s="115">
        <v>10</v>
      </c>
      <c r="F110" s="115">
        <v>23</v>
      </c>
    </row>
    <row r="111" spans="1:6" s="17" customFormat="1" ht="18" customHeight="1">
      <c r="A111" s="125" t="s">
        <v>134</v>
      </c>
      <c r="B111" s="115">
        <v>77</v>
      </c>
      <c r="C111" s="115">
        <v>51</v>
      </c>
      <c r="D111" s="115">
        <f t="shared" si="5"/>
        <v>26</v>
      </c>
      <c r="E111" s="115">
        <v>36</v>
      </c>
      <c r="F111" s="115">
        <v>37</v>
      </c>
    </row>
    <row r="112" spans="1:6" s="17" customFormat="1" ht="18" customHeight="1">
      <c r="A112" s="125" t="s">
        <v>72</v>
      </c>
      <c r="B112" s="115">
        <v>66</v>
      </c>
      <c r="C112" s="115">
        <v>107</v>
      </c>
      <c r="D112" s="115">
        <f t="shared" si="5"/>
        <v>-41</v>
      </c>
      <c r="E112" s="115">
        <v>4</v>
      </c>
      <c r="F112" s="115">
        <v>79</v>
      </c>
    </row>
    <row r="113" spans="1:6" s="17" customFormat="1" ht="18" customHeight="1">
      <c r="A113" s="125" t="s">
        <v>122</v>
      </c>
      <c r="B113" s="115">
        <v>59</v>
      </c>
      <c r="C113" s="115">
        <v>36</v>
      </c>
      <c r="D113" s="115">
        <f t="shared" si="5"/>
        <v>23</v>
      </c>
      <c r="E113" s="115">
        <v>24</v>
      </c>
      <c r="F113" s="115">
        <v>26</v>
      </c>
    </row>
    <row r="114" spans="1:6" s="17" customFormat="1" ht="18" customHeight="1">
      <c r="A114" s="125" t="s">
        <v>141</v>
      </c>
      <c r="B114" s="115">
        <v>51</v>
      </c>
      <c r="C114" s="115">
        <v>19</v>
      </c>
      <c r="D114" s="115">
        <f t="shared" si="5"/>
        <v>32</v>
      </c>
      <c r="E114" s="115">
        <v>18</v>
      </c>
      <c r="F114" s="115">
        <v>16</v>
      </c>
    </row>
    <row r="115" spans="1:6" s="17" customFormat="1" ht="18" customHeight="1">
      <c r="A115" s="125" t="s">
        <v>73</v>
      </c>
      <c r="B115" s="115">
        <v>50</v>
      </c>
      <c r="C115" s="115">
        <v>22</v>
      </c>
      <c r="D115" s="115">
        <f t="shared" si="5"/>
        <v>28</v>
      </c>
      <c r="E115" s="115">
        <v>25</v>
      </c>
      <c r="F115" s="115">
        <v>13</v>
      </c>
    </row>
    <row r="116" spans="1:6" s="17" customFormat="1" ht="18" customHeight="1">
      <c r="A116" s="125" t="s">
        <v>139</v>
      </c>
      <c r="B116" s="115">
        <v>44</v>
      </c>
      <c r="C116" s="115">
        <v>31</v>
      </c>
      <c r="D116" s="115">
        <f t="shared" si="5"/>
        <v>13</v>
      </c>
      <c r="E116" s="115">
        <v>11</v>
      </c>
      <c r="F116" s="115">
        <v>22</v>
      </c>
    </row>
    <row r="117" spans="1:6" s="17" customFormat="1" ht="18" customHeight="1">
      <c r="A117" s="125" t="s">
        <v>123</v>
      </c>
      <c r="B117" s="115">
        <v>43</v>
      </c>
      <c r="C117" s="115">
        <v>40</v>
      </c>
      <c r="D117" s="115">
        <f t="shared" si="5"/>
        <v>3</v>
      </c>
      <c r="E117" s="115">
        <v>14</v>
      </c>
      <c r="F117" s="115">
        <v>27</v>
      </c>
    </row>
    <row r="118" spans="1:6" s="17" customFormat="1" ht="18" customHeight="1">
      <c r="A118" s="125" t="s">
        <v>94</v>
      </c>
      <c r="B118" s="115">
        <v>43</v>
      </c>
      <c r="C118" s="115">
        <v>93</v>
      </c>
      <c r="D118" s="115">
        <f t="shared" si="5"/>
        <v>-50</v>
      </c>
      <c r="E118" s="115">
        <v>5</v>
      </c>
      <c r="F118" s="115">
        <v>66</v>
      </c>
    </row>
    <row r="119" spans="1:6" s="17" customFormat="1" ht="18" customHeight="1">
      <c r="A119" s="125" t="s">
        <v>165</v>
      </c>
      <c r="B119" s="115">
        <v>37</v>
      </c>
      <c r="C119" s="115">
        <v>23</v>
      </c>
      <c r="D119" s="115">
        <f t="shared" si="5"/>
        <v>14</v>
      </c>
      <c r="E119" s="115">
        <v>11</v>
      </c>
      <c r="F119" s="115">
        <v>19</v>
      </c>
    </row>
    <row r="120" spans="1:6" s="17" customFormat="1" ht="33" customHeight="1">
      <c r="A120" s="125" t="s">
        <v>193</v>
      </c>
      <c r="B120" s="115">
        <v>35</v>
      </c>
      <c r="C120" s="115">
        <v>27</v>
      </c>
      <c r="D120" s="115">
        <f t="shared" si="5"/>
        <v>8</v>
      </c>
      <c r="E120" s="115">
        <v>14</v>
      </c>
      <c r="F120" s="115">
        <v>21</v>
      </c>
    </row>
    <row r="121" spans="1:6" s="17" customFormat="1" ht="18" customHeight="1">
      <c r="A121" s="125" t="s">
        <v>162</v>
      </c>
      <c r="B121" s="115">
        <v>31</v>
      </c>
      <c r="C121" s="115">
        <v>10</v>
      </c>
      <c r="D121" s="115">
        <f t="shared" si="5"/>
        <v>21</v>
      </c>
      <c r="E121" s="115">
        <v>5</v>
      </c>
      <c r="F121" s="115">
        <v>6</v>
      </c>
    </row>
    <row r="122" spans="1:6" s="17" customFormat="1" ht="18" customHeight="1">
      <c r="A122" s="125" t="s">
        <v>233</v>
      </c>
      <c r="B122" s="115">
        <v>29</v>
      </c>
      <c r="C122" s="115">
        <v>21</v>
      </c>
      <c r="D122" s="115">
        <f t="shared" si="5"/>
        <v>8</v>
      </c>
      <c r="E122" s="115">
        <v>20</v>
      </c>
      <c r="F122" s="115">
        <v>16</v>
      </c>
    </row>
    <row r="123" spans="1:6" s="17" customFormat="1" ht="31.5">
      <c r="A123" s="125" t="s">
        <v>166</v>
      </c>
      <c r="B123" s="115">
        <v>26</v>
      </c>
      <c r="C123" s="115">
        <v>34</v>
      </c>
      <c r="D123" s="115">
        <f t="shared" si="5"/>
        <v>-8</v>
      </c>
      <c r="E123" s="115">
        <v>5</v>
      </c>
      <c r="F123" s="115">
        <v>28</v>
      </c>
    </row>
    <row r="124" spans="1:6" s="17" customFormat="1" ht="31.5">
      <c r="A124" s="125" t="s">
        <v>234</v>
      </c>
      <c r="B124" s="115">
        <v>23</v>
      </c>
      <c r="C124" s="115">
        <v>12</v>
      </c>
      <c r="D124" s="115">
        <f t="shared" si="5"/>
        <v>11</v>
      </c>
      <c r="E124" s="115">
        <v>0</v>
      </c>
      <c r="F124" s="115">
        <v>6</v>
      </c>
    </row>
    <row r="125" spans="1:6" s="17" customFormat="1" ht="18" customHeight="1">
      <c r="A125" s="125" t="s">
        <v>194</v>
      </c>
      <c r="B125" s="115">
        <v>22</v>
      </c>
      <c r="C125" s="115">
        <v>66</v>
      </c>
      <c r="D125" s="115">
        <f t="shared" si="5"/>
        <v>-44</v>
      </c>
      <c r="E125" s="115">
        <v>8</v>
      </c>
      <c r="F125" s="115">
        <v>47</v>
      </c>
    </row>
    <row r="126" spans="1:6" s="17" customFormat="1" ht="18" customHeight="1">
      <c r="A126" s="159" t="s">
        <v>4</v>
      </c>
      <c r="B126" s="159"/>
      <c r="C126" s="159"/>
      <c r="D126" s="159"/>
      <c r="E126" s="159"/>
      <c r="F126" s="159"/>
    </row>
    <row r="127" spans="1:6" s="17" customFormat="1" ht="18" customHeight="1">
      <c r="A127" s="125" t="s">
        <v>49</v>
      </c>
      <c r="B127" s="115">
        <v>711</v>
      </c>
      <c r="C127" s="115">
        <v>1735</v>
      </c>
      <c r="D127" s="115">
        <f aca="true" t="shared" si="6" ref="D127:D138">B127-C127</f>
        <v>-1024</v>
      </c>
      <c r="E127" s="115">
        <v>195</v>
      </c>
      <c r="F127" s="115">
        <v>1338</v>
      </c>
    </row>
    <row r="128" spans="1:6" s="17" customFormat="1" ht="18" customHeight="1">
      <c r="A128" s="125" t="s">
        <v>61</v>
      </c>
      <c r="B128" s="115">
        <v>336</v>
      </c>
      <c r="C128" s="115">
        <v>327</v>
      </c>
      <c r="D128" s="115">
        <f t="shared" si="6"/>
        <v>9</v>
      </c>
      <c r="E128" s="115">
        <v>45</v>
      </c>
      <c r="F128" s="115">
        <v>122</v>
      </c>
    </row>
    <row r="129" spans="1:6" s="17" customFormat="1" ht="30" customHeight="1">
      <c r="A129" s="125" t="s">
        <v>53</v>
      </c>
      <c r="B129" s="115">
        <v>217</v>
      </c>
      <c r="C129" s="115">
        <v>518</v>
      </c>
      <c r="D129" s="115">
        <f t="shared" si="6"/>
        <v>-301</v>
      </c>
      <c r="E129" s="115">
        <v>22</v>
      </c>
      <c r="F129" s="115">
        <v>396</v>
      </c>
    </row>
    <row r="130" spans="1:6" s="17" customFormat="1" ht="18" customHeight="1">
      <c r="A130" s="125" t="s">
        <v>55</v>
      </c>
      <c r="B130" s="115">
        <v>188</v>
      </c>
      <c r="C130" s="115">
        <v>140</v>
      </c>
      <c r="D130" s="115">
        <f t="shared" si="6"/>
        <v>48</v>
      </c>
      <c r="E130" s="115">
        <v>51</v>
      </c>
      <c r="F130" s="115">
        <v>95</v>
      </c>
    </row>
    <row r="131" spans="1:6" s="17" customFormat="1" ht="18" customHeight="1">
      <c r="A131" s="125" t="s">
        <v>124</v>
      </c>
      <c r="B131" s="115">
        <v>132</v>
      </c>
      <c r="C131" s="124">
        <v>20</v>
      </c>
      <c r="D131" s="115">
        <f t="shared" si="6"/>
        <v>112</v>
      </c>
      <c r="E131" s="115">
        <v>0</v>
      </c>
      <c r="F131" s="115">
        <v>14</v>
      </c>
    </row>
    <row r="132" spans="1:6" s="17" customFormat="1" ht="18" customHeight="1">
      <c r="A132" s="125" t="s">
        <v>57</v>
      </c>
      <c r="B132" s="115">
        <v>125</v>
      </c>
      <c r="C132" s="115">
        <v>246</v>
      </c>
      <c r="D132" s="115">
        <f t="shared" si="6"/>
        <v>-121</v>
      </c>
      <c r="E132" s="115">
        <v>12</v>
      </c>
      <c r="F132" s="115">
        <v>181</v>
      </c>
    </row>
    <row r="133" spans="1:6" s="17" customFormat="1" ht="18" customHeight="1">
      <c r="A133" s="125" t="s">
        <v>60</v>
      </c>
      <c r="B133" s="115">
        <v>93</v>
      </c>
      <c r="C133" s="115">
        <v>68</v>
      </c>
      <c r="D133" s="115">
        <f t="shared" si="6"/>
        <v>25</v>
      </c>
      <c r="E133" s="115">
        <v>13</v>
      </c>
      <c r="F133" s="115">
        <v>52</v>
      </c>
    </row>
    <row r="134" spans="1:6" s="17" customFormat="1" ht="31.5">
      <c r="A134" s="125" t="s">
        <v>77</v>
      </c>
      <c r="B134" s="115">
        <v>62</v>
      </c>
      <c r="C134" s="115">
        <v>95</v>
      </c>
      <c r="D134" s="115">
        <f t="shared" si="6"/>
        <v>-33</v>
      </c>
      <c r="E134" s="115">
        <v>16</v>
      </c>
      <c r="F134" s="115">
        <v>65</v>
      </c>
    </row>
    <row r="135" spans="1:6" s="17" customFormat="1" ht="21.75" customHeight="1">
      <c r="A135" s="125" t="s">
        <v>63</v>
      </c>
      <c r="B135" s="115">
        <v>61</v>
      </c>
      <c r="C135" s="115">
        <v>93</v>
      </c>
      <c r="D135" s="115">
        <f t="shared" si="6"/>
        <v>-32</v>
      </c>
      <c r="E135" s="115">
        <v>16</v>
      </c>
      <c r="F135" s="115">
        <v>67</v>
      </c>
    </row>
    <row r="136" spans="1:6" s="17" customFormat="1" ht="18" customHeight="1">
      <c r="A136" s="125" t="s">
        <v>75</v>
      </c>
      <c r="B136" s="115">
        <v>45</v>
      </c>
      <c r="C136" s="115">
        <v>59</v>
      </c>
      <c r="D136" s="115">
        <f t="shared" si="6"/>
        <v>-14</v>
      </c>
      <c r="E136" s="115">
        <v>18</v>
      </c>
      <c r="F136" s="115">
        <v>52</v>
      </c>
    </row>
    <row r="137" spans="1:6" s="17" customFormat="1" ht="18" customHeight="1">
      <c r="A137" s="125" t="s">
        <v>69</v>
      </c>
      <c r="B137" s="115">
        <v>33</v>
      </c>
      <c r="C137" s="115">
        <v>50</v>
      </c>
      <c r="D137" s="115">
        <f t="shared" si="6"/>
        <v>-17</v>
      </c>
      <c r="E137" s="115">
        <v>7</v>
      </c>
      <c r="F137" s="115">
        <v>39</v>
      </c>
    </row>
    <row r="138" spans="1:6" s="17" customFormat="1" ht="33" customHeight="1">
      <c r="A138" s="125" t="s">
        <v>195</v>
      </c>
      <c r="B138" s="115">
        <v>31</v>
      </c>
      <c r="C138" s="115">
        <v>22</v>
      </c>
      <c r="D138" s="115">
        <f t="shared" si="6"/>
        <v>9</v>
      </c>
      <c r="E138" s="115">
        <v>1</v>
      </c>
      <c r="F138" s="115">
        <v>16</v>
      </c>
    </row>
  </sheetData>
  <sheetProtection/>
  <mergeCells count="18">
    <mergeCell ref="A1:F1"/>
    <mergeCell ref="A2:F2"/>
    <mergeCell ref="A3:A5"/>
    <mergeCell ref="B3:B5"/>
    <mergeCell ref="C3:C5"/>
    <mergeCell ref="D3:D5"/>
    <mergeCell ref="E3:F3"/>
    <mergeCell ref="E4:E5"/>
    <mergeCell ref="F4:F5"/>
    <mergeCell ref="A85:F85"/>
    <mergeCell ref="A105:F105"/>
    <mergeCell ref="A126:F126"/>
    <mergeCell ref="A7:F7"/>
    <mergeCell ref="A20:F20"/>
    <mergeCell ref="A36:F36"/>
    <mergeCell ref="A50:F50"/>
    <mergeCell ref="A61:F61"/>
    <mergeCell ref="A77:F77"/>
  </mergeCells>
  <printOptions horizontalCentered="1"/>
  <pageMargins left="0.8661417322834646" right="0" top="0.1968503937007874" bottom="0" header="0" footer="0"/>
  <pageSetup horizontalDpi="600" verticalDpi="600" orientation="portrait" paperSize="9" scale="75" r:id="rId1"/>
  <rowBreaks count="2" manualBreakCount="2">
    <brk id="49" max="5" man="1"/>
    <brk id="8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IV52"/>
  <sheetViews>
    <sheetView view="pageBreakPreview" zoomScale="165" zoomScaleSheetLayoutView="165" zoomScalePageLayoutView="0" workbookViewId="0" topLeftCell="A1">
      <selection activeCell="B2" sqref="B2"/>
    </sheetView>
  </sheetViews>
  <sheetFormatPr defaultColWidth="10.28125" defaultRowHeight="15"/>
  <cols>
    <col min="1" max="1" width="3.28125" style="129" customWidth="1"/>
    <col min="2" max="2" width="65.57421875" style="111" customWidth="1"/>
    <col min="3" max="3" width="33.00390625" style="137" customWidth="1"/>
    <col min="4" max="250" width="9.140625" style="17" customWidth="1"/>
    <col min="251" max="251" width="4.28125" style="17" customWidth="1"/>
    <col min="252" max="252" width="31.140625" style="17" customWidth="1"/>
    <col min="253" max="255" width="10.00390625" style="17" customWidth="1"/>
    <col min="256" max="16384" width="10.28125" style="17" customWidth="1"/>
  </cols>
  <sheetData>
    <row r="1" spans="1:256" ht="44.25" customHeight="1">
      <c r="A1" s="166" t="s">
        <v>237</v>
      </c>
      <c r="B1" s="166"/>
      <c r="C1" s="166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3" ht="30.75" customHeight="1">
      <c r="A2" s="130" t="s">
        <v>47</v>
      </c>
      <c r="B2" s="131" t="s">
        <v>43</v>
      </c>
      <c r="C2" s="132" t="s">
        <v>90</v>
      </c>
    </row>
    <row r="3" spans="1:256" ht="15.75" customHeight="1">
      <c r="A3" s="130">
        <v>1</v>
      </c>
      <c r="B3" s="138" t="s">
        <v>238</v>
      </c>
      <c r="C3" s="133">
        <v>13665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</row>
    <row r="4" spans="1:256" ht="15.75" customHeight="1">
      <c r="A4" s="130">
        <v>2</v>
      </c>
      <c r="B4" s="138" t="s">
        <v>202</v>
      </c>
      <c r="C4" s="133">
        <v>12000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</row>
    <row r="5" spans="1:256" ht="15.75" customHeight="1">
      <c r="A5" s="130">
        <v>3</v>
      </c>
      <c r="B5" s="138" t="s">
        <v>155</v>
      </c>
      <c r="C5" s="133">
        <v>10300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</row>
    <row r="6" spans="1:256" ht="15.75" customHeight="1">
      <c r="A6" s="130">
        <v>4</v>
      </c>
      <c r="B6" s="138" t="s">
        <v>144</v>
      </c>
      <c r="C6" s="133">
        <v>10253.57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</row>
    <row r="7" spans="1:256" ht="15.75" customHeight="1">
      <c r="A7" s="130">
        <v>5</v>
      </c>
      <c r="B7" s="138" t="s">
        <v>127</v>
      </c>
      <c r="C7" s="133">
        <v>10000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</row>
    <row r="8" spans="1:256" ht="15.75" customHeight="1">
      <c r="A8" s="130">
        <v>6</v>
      </c>
      <c r="B8" s="138" t="s">
        <v>239</v>
      </c>
      <c r="C8" s="133">
        <v>10000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</row>
    <row r="9" spans="1:256" ht="15.75" customHeight="1">
      <c r="A9" s="130">
        <v>7</v>
      </c>
      <c r="B9" s="138" t="s">
        <v>143</v>
      </c>
      <c r="C9" s="133">
        <v>10000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</row>
    <row r="10" spans="1:256" ht="15.75" customHeight="1">
      <c r="A10" s="130">
        <v>8</v>
      </c>
      <c r="B10" s="138" t="s">
        <v>142</v>
      </c>
      <c r="C10" s="133">
        <v>10000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</row>
    <row r="11" spans="1:256" ht="15.75" customHeight="1">
      <c r="A11" s="130">
        <v>9</v>
      </c>
      <c r="B11" s="138" t="s">
        <v>240</v>
      </c>
      <c r="C11" s="133">
        <v>10000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</row>
    <row r="12" spans="1:256" ht="15.75" customHeight="1">
      <c r="A12" s="130">
        <v>10</v>
      </c>
      <c r="B12" s="123" t="s">
        <v>168</v>
      </c>
      <c r="C12" s="135">
        <v>9500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spans="1:256" ht="15.75" customHeight="1">
      <c r="A13" s="130">
        <v>11</v>
      </c>
      <c r="B13" s="138" t="s">
        <v>209</v>
      </c>
      <c r="C13" s="133">
        <v>9000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</row>
    <row r="14" spans="1:256" ht="15.75" customHeight="1">
      <c r="A14" s="130">
        <v>12</v>
      </c>
      <c r="B14" s="138" t="s">
        <v>169</v>
      </c>
      <c r="C14" s="133">
        <v>9000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</row>
    <row r="15" spans="1:256" ht="15.75" customHeight="1">
      <c r="A15" s="130">
        <v>13</v>
      </c>
      <c r="B15" s="138" t="s">
        <v>154</v>
      </c>
      <c r="C15" s="133">
        <v>8975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</row>
    <row r="16" spans="1:256" ht="15.75" customHeight="1">
      <c r="A16" s="130">
        <v>14</v>
      </c>
      <c r="B16" s="138" t="s">
        <v>203</v>
      </c>
      <c r="C16" s="133">
        <v>8500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</row>
    <row r="17" spans="1:256" ht="15.75" customHeight="1">
      <c r="A17" s="130">
        <v>15</v>
      </c>
      <c r="B17" s="138" t="s">
        <v>146</v>
      </c>
      <c r="C17" s="133">
        <v>8500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</row>
    <row r="18" spans="1:256" ht="15.75" customHeight="1">
      <c r="A18" s="130">
        <v>16</v>
      </c>
      <c r="B18" s="138" t="s">
        <v>241</v>
      </c>
      <c r="C18" s="133">
        <v>8000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</row>
    <row r="19" spans="1:256" ht="15.75" customHeight="1">
      <c r="A19" s="130">
        <v>17</v>
      </c>
      <c r="B19" s="138" t="s">
        <v>254</v>
      </c>
      <c r="C19" s="133">
        <v>8000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</row>
    <row r="20" spans="1:256" ht="15.75" customHeight="1">
      <c r="A20" s="130">
        <v>18</v>
      </c>
      <c r="B20" s="138" t="s">
        <v>204</v>
      </c>
      <c r="C20" s="133">
        <v>8000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</row>
    <row r="21" spans="1:256" ht="15.75" customHeight="1">
      <c r="A21" s="130">
        <v>19</v>
      </c>
      <c r="B21" s="138" t="s">
        <v>148</v>
      </c>
      <c r="C21" s="133">
        <v>8000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  <c r="IV21" s="134"/>
    </row>
    <row r="22" spans="1:256" ht="15.75" customHeight="1">
      <c r="A22" s="130">
        <v>20</v>
      </c>
      <c r="B22" s="138" t="s">
        <v>147</v>
      </c>
      <c r="C22" s="133">
        <v>8000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</row>
    <row r="23" spans="1:256" ht="15.75" customHeight="1">
      <c r="A23" s="130">
        <v>21</v>
      </c>
      <c r="B23" s="138" t="s">
        <v>170</v>
      </c>
      <c r="C23" s="133">
        <v>8000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  <c r="IT23" s="134"/>
      <c r="IU23" s="134"/>
      <c r="IV23" s="134"/>
    </row>
    <row r="24" spans="1:256" ht="15.75" customHeight="1">
      <c r="A24" s="130">
        <v>22</v>
      </c>
      <c r="B24" s="138" t="s">
        <v>153</v>
      </c>
      <c r="C24" s="133">
        <v>8000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</row>
    <row r="25" spans="1:256" ht="15.75" customHeight="1">
      <c r="A25" s="130">
        <v>23</v>
      </c>
      <c r="B25" s="138" t="s">
        <v>145</v>
      </c>
      <c r="C25" s="133">
        <v>8000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  <c r="IT25" s="134"/>
      <c r="IU25" s="134"/>
      <c r="IV25" s="134"/>
    </row>
    <row r="26" spans="1:256" ht="15.75" customHeight="1">
      <c r="A26" s="130">
        <v>24</v>
      </c>
      <c r="B26" s="138" t="s">
        <v>242</v>
      </c>
      <c r="C26" s="133">
        <v>7409.62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  <c r="IV26" s="134"/>
    </row>
    <row r="27" spans="1:256" ht="15.75" customHeight="1">
      <c r="A27" s="130">
        <v>25</v>
      </c>
      <c r="B27" s="138" t="s">
        <v>243</v>
      </c>
      <c r="C27" s="133">
        <v>7350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</row>
    <row r="28" spans="1:256" ht="15.75" customHeight="1">
      <c r="A28" s="130">
        <v>26</v>
      </c>
      <c r="B28" s="138" t="s">
        <v>176</v>
      </c>
      <c r="C28" s="133">
        <v>7250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  <c r="IT28" s="134"/>
      <c r="IU28" s="134"/>
      <c r="IV28" s="134"/>
    </row>
    <row r="29" spans="1:256" ht="15.75" customHeight="1">
      <c r="A29" s="130">
        <v>27</v>
      </c>
      <c r="B29" s="138" t="s">
        <v>151</v>
      </c>
      <c r="C29" s="133">
        <v>7250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</row>
    <row r="30" spans="1:256" ht="15.75" customHeight="1">
      <c r="A30" s="130">
        <v>28</v>
      </c>
      <c r="B30" s="138" t="s">
        <v>173</v>
      </c>
      <c r="C30" s="133">
        <v>7200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  <c r="IT30" s="134"/>
      <c r="IU30" s="134"/>
      <c r="IV30" s="134"/>
    </row>
    <row r="31" spans="1:3" ht="15.75" customHeight="1">
      <c r="A31" s="130">
        <v>29</v>
      </c>
      <c r="B31" s="139" t="s">
        <v>244</v>
      </c>
      <c r="C31" s="136">
        <v>7000</v>
      </c>
    </row>
    <row r="32" spans="1:3" ht="15.75" customHeight="1">
      <c r="A32" s="130">
        <v>30</v>
      </c>
      <c r="B32" s="139" t="s">
        <v>205</v>
      </c>
      <c r="C32" s="136">
        <v>7000</v>
      </c>
    </row>
    <row r="33" spans="1:3" ht="15.75" customHeight="1">
      <c r="A33" s="130">
        <v>31</v>
      </c>
      <c r="B33" s="139" t="s">
        <v>210</v>
      </c>
      <c r="C33" s="136">
        <v>7000</v>
      </c>
    </row>
    <row r="34" spans="1:3" ht="15.75" customHeight="1">
      <c r="A34" s="130">
        <v>32</v>
      </c>
      <c r="B34" s="139" t="s">
        <v>206</v>
      </c>
      <c r="C34" s="136">
        <v>7000</v>
      </c>
    </row>
    <row r="35" spans="1:3" ht="15.75" customHeight="1">
      <c r="A35" s="130">
        <v>33</v>
      </c>
      <c r="B35" s="139" t="s">
        <v>207</v>
      </c>
      <c r="C35" s="136">
        <v>7000</v>
      </c>
    </row>
    <row r="36" spans="1:3" ht="15.75" customHeight="1">
      <c r="A36" s="130">
        <v>34</v>
      </c>
      <c r="B36" s="139" t="s">
        <v>171</v>
      </c>
      <c r="C36" s="136">
        <v>7000</v>
      </c>
    </row>
    <row r="37" spans="1:3" ht="15.75" customHeight="1">
      <c r="A37" s="130">
        <v>35</v>
      </c>
      <c r="B37" s="139" t="s">
        <v>150</v>
      </c>
      <c r="C37" s="136">
        <v>7000</v>
      </c>
    </row>
    <row r="38" spans="1:3" ht="15.75" customHeight="1">
      <c r="A38" s="130">
        <v>36</v>
      </c>
      <c r="B38" s="139" t="s">
        <v>149</v>
      </c>
      <c r="C38" s="136">
        <v>7000</v>
      </c>
    </row>
    <row r="39" spans="1:3" ht="15.75" customHeight="1">
      <c r="A39" s="130">
        <v>37</v>
      </c>
      <c r="B39" s="139" t="s">
        <v>152</v>
      </c>
      <c r="C39" s="136">
        <v>7000</v>
      </c>
    </row>
    <row r="40" spans="1:3" ht="15.75" customHeight="1">
      <c r="A40" s="130">
        <v>38</v>
      </c>
      <c r="B40" s="139" t="s">
        <v>245</v>
      </c>
      <c r="C40" s="136">
        <v>7000</v>
      </c>
    </row>
    <row r="41" spans="1:3" ht="15.75" customHeight="1">
      <c r="A41" s="130">
        <v>39</v>
      </c>
      <c r="B41" s="139" t="s">
        <v>246</v>
      </c>
      <c r="C41" s="136">
        <v>6978.71</v>
      </c>
    </row>
    <row r="42" spans="1:3" ht="15.75" customHeight="1">
      <c r="A42" s="130">
        <v>40</v>
      </c>
      <c r="B42" s="139" t="s">
        <v>247</v>
      </c>
      <c r="C42" s="136">
        <v>6890</v>
      </c>
    </row>
    <row r="43" spans="1:3" ht="15.75" customHeight="1">
      <c r="A43" s="130">
        <v>41</v>
      </c>
      <c r="B43" s="139" t="s">
        <v>248</v>
      </c>
      <c r="C43" s="136">
        <v>6514.29</v>
      </c>
    </row>
    <row r="44" spans="1:3" ht="15.75" customHeight="1">
      <c r="A44" s="130">
        <v>42</v>
      </c>
      <c r="B44" s="139" t="s">
        <v>174</v>
      </c>
      <c r="C44" s="136">
        <v>6500</v>
      </c>
    </row>
    <row r="45" spans="1:3" ht="15.75" customHeight="1">
      <c r="A45" s="130">
        <v>43</v>
      </c>
      <c r="B45" s="139" t="s">
        <v>208</v>
      </c>
      <c r="C45" s="136">
        <v>6500</v>
      </c>
    </row>
    <row r="46" spans="1:3" ht="15.75" customHeight="1">
      <c r="A46" s="130">
        <v>44</v>
      </c>
      <c r="B46" s="139" t="s">
        <v>249</v>
      </c>
      <c r="C46" s="136">
        <v>6500</v>
      </c>
    </row>
    <row r="47" spans="1:3" ht="15.75" customHeight="1">
      <c r="A47" s="130">
        <v>45</v>
      </c>
      <c r="B47" s="139" t="s">
        <v>250</v>
      </c>
      <c r="C47" s="136">
        <v>6500</v>
      </c>
    </row>
    <row r="48" spans="1:3" ht="15.75" customHeight="1">
      <c r="A48" s="130">
        <v>46</v>
      </c>
      <c r="B48" s="139" t="s">
        <v>172</v>
      </c>
      <c r="C48" s="136">
        <v>6450</v>
      </c>
    </row>
    <row r="49" spans="1:3" ht="15.75" customHeight="1">
      <c r="A49" s="130">
        <v>47</v>
      </c>
      <c r="B49" s="139" t="s">
        <v>251</v>
      </c>
      <c r="C49" s="136">
        <v>6400</v>
      </c>
    </row>
    <row r="50" spans="1:3" ht="15.75" customHeight="1">
      <c r="A50" s="130">
        <v>48</v>
      </c>
      <c r="B50" s="139" t="s">
        <v>211</v>
      </c>
      <c r="C50" s="136">
        <v>6361.5</v>
      </c>
    </row>
    <row r="51" spans="1:3" ht="15.75" customHeight="1">
      <c r="A51" s="130">
        <v>49</v>
      </c>
      <c r="B51" s="139" t="s">
        <v>252</v>
      </c>
      <c r="C51" s="136">
        <v>6250</v>
      </c>
    </row>
    <row r="52" spans="1:3" ht="15.75" customHeight="1">
      <c r="A52" s="130">
        <v>50</v>
      </c>
      <c r="B52" s="139" t="s">
        <v>253</v>
      </c>
      <c r="C52" s="136">
        <v>6250</v>
      </c>
    </row>
  </sheetData>
  <sheetProtection/>
  <mergeCells count="1">
    <mergeCell ref="A1:C1"/>
  </mergeCells>
  <printOptions horizontalCentered="1"/>
  <pageMargins left="0.5118110236220472" right="0" top="0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B85"/>
  <sheetViews>
    <sheetView view="pageBreakPreview" zoomScale="89" zoomScaleSheetLayoutView="89" zoomScalePageLayoutView="0" workbookViewId="0" topLeftCell="A1">
      <selection activeCell="A2" sqref="A2"/>
    </sheetView>
  </sheetViews>
  <sheetFormatPr defaultColWidth="8.8515625" defaultRowHeight="15"/>
  <cols>
    <col min="1" max="1" width="69.8515625" style="17" customWidth="1"/>
    <col min="2" max="2" width="48.8515625" style="35" customWidth="1"/>
    <col min="3" max="16384" width="8.8515625" style="34" customWidth="1"/>
  </cols>
  <sheetData>
    <row r="1" spans="1:2" s="31" customFormat="1" ht="48" customHeight="1">
      <c r="A1" s="167" t="s">
        <v>255</v>
      </c>
      <c r="B1" s="167"/>
    </row>
    <row r="2" spans="1:2" s="33" customFormat="1" ht="38.25" customHeight="1">
      <c r="A2" s="32" t="s">
        <v>43</v>
      </c>
      <c r="B2" s="15" t="s">
        <v>160</v>
      </c>
    </row>
    <row r="3" spans="1:2" ht="40.5" customHeight="1">
      <c r="A3" s="41" t="s">
        <v>29</v>
      </c>
      <c r="B3" s="42">
        <v>4795.706960784313</v>
      </c>
    </row>
    <row r="4" spans="1:2" ht="21.75" customHeight="1">
      <c r="A4" s="37" t="s">
        <v>155</v>
      </c>
      <c r="B4" s="14">
        <v>10300</v>
      </c>
    </row>
    <row r="5" spans="1:2" ht="21.75" customHeight="1">
      <c r="A5" s="37" t="s">
        <v>127</v>
      </c>
      <c r="B5" s="14">
        <v>10000</v>
      </c>
    </row>
    <row r="6" spans="1:2" ht="21.75" customHeight="1">
      <c r="A6" s="37" t="s">
        <v>209</v>
      </c>
      <c r="B6" s="14">
        <v>9000</v>
      </c>
    </row>
    <row r="7" spans="1:2" ht="21.75" customHeight="1">
      <c r="A7" s="37" t="s">
        <v>154</v>
      </c>
      <c r="B7" s="14">
        <v>8975</v>
      </c>
    </row>
    <row r="8" spans="1:2" ht="21.75" customHeight="1">
      <c r="A8" s="37" t="s">
        <v>241</v>
      </c>
      <c r="B8" s="14">
        <v>8000</v>
      </c>
    </row>
    <row r="9" spans="1:2" ht="21.75" customHeight="1">
      <c r="A9" s="37" t="s">
        <v>254</v>
      </c>
      <c r="B9" s="14">
        <v>8000</v>
      </c>
    </row>
    <row r="10" spans="1:2" ht="21.75" customHeight="1">
      <c r="A10" s="37" t="s">
        <v>242</v>
      </c>
      <c r="B10" s="14">
        <v>7409.62</v>
      </c>
    </row>
    <row r="11" spans="1:2" ht="21.75" customHeight="1">
      <c r="A11" s="37" t="s">
        <v>256</v>
      </c>
      <c r="B11" s="14">
        <v>6400</v>
      </c>
    </row>
    <row r="12" spans="1:2" ht="21.75" customHeight="1">
      <c r="A12" s="37" t="s">
        <v>211</v>
      </c>
      <c r="B12" s="14">
        <v>6361.5</v>
      </c>
    </row>
    <row r="13" spans="1:2" ht="27" customHeight="1">
      <c r="A13" s="41" t="s">
        <v>3</v>
      </c>
      <c r="B13" s="42">
        <v>4693.270514705882</v>
      </c>
    </row>
    <row r="14" spans="1:2" s="31" customFormat="1" ht="22.5" customHeight="1">
      <c r="A14" s="37" t="s">
        <v>238</v>
      </c>
      <c r="B14" s="14">
        <v>13665</v>
      </c>
    </row>
    <row r="15" spans="1:2" s="31" customFormat="1" ht="21.75" customHeight="1">
      <c r="A15" s="37" t="s">
        <v>202</v>
      </c>
      <c r="B15" s="14">
        <v>12000</v>
      </c>
    </row>
    <row r="16" spans="1:2" s="31" customFormat="1" ht="45.75" customHeight="1">
      <c r="A16" s="37" t="s">
        <v>203</v>
      </c>
      <c r="B16" s="14">
        <v>8500</v>
      </c>
    </row>
    <row r="17" spans="1:2" s="31" customFormat="1" ht="21.75" customHeight="1">
      <c r="A17" s="37" t="s">
        <v>243</v>
      </c>
      <c r="B17" s="14">
        <v>7350</v>
      </c>
    </row>
    <row r="18" spans="1:2" s="31" customFormat="1" ht="21.75" customHeight="1">
      <c r="A18" s="37" t="s">
        <v>176</v>
      </c>
      <c r="B18" s="14">
        <v>7250</v>
      </c>
    </row>
    <row r="19" spans="1:2" s="31" customFormat="1" ht="21.75" customHeight="1">
      <c r="A19" s="37" t="s">
        <v>244</v>
      </c>
      <c r="B19" s="14">
        <v>7000</v>
      </c>
    </row>
    <row r="20" spans="1:2" s="31" customFormat="1" ht="21.75" customHeight="1">
      <c r="A20" s="37" t="s">
        <v>205</v>
      </c>
      <c r="B20" s="14">
        <v>7000</v>
      </c>
    </row>
    <row r="21" spans="1:2" s="31" customFormat="1" ht="21.75" customHeight="1">
      <c r="A21" s="37" t="s">
        <v>248</v>
      </c>
      <c r="B21" s="14">
        <v>6514.29</v>
      </c>
    </row>
    <row r="22" spans="1:2" s="31" customFormat="1" ht="21.75" customHeight="1">
      <c r="A22" s="37" t="s">
        <v>174</v>
      </c>
      <c r="B22" s="14">
        <v>6500</v>
      </c>
    </row>
    <row r="23" spans="1:2" s="31" customFormat="1" ht="21.75" customHeight="1">
      <c r="A23" s="37" t="s">
        <v>128</v>
      </c>
      <c r="B23" s="14">
        <v>6220</v>
      </c>
    </row>
    <row r="24" spans="1:2" s="31" customFormat="1" ht="21.75" customHeight="1">
      <c r="A24" s="37" t="s">
        <v>257</v>
      </c>
      <c r="B24" s="14">
        <v>6000</v>
      </c>
    </row>
    <row r="25" spans="1:2" ht="29.25" customHeight="1">
      <c r="A25" s="41" t="s">
        <v>2</v>
      </c>
      <c r="B25" s="42">
        <v>4408.077112068966</v>
      </c>
    </row>
    <row r="26" spans="1:2" s="31" customFormat="1" ht="21.75" customHeight="1">
      <c r="A26" s="37" t="s">
        <v>239</v>
      </c>
      <c r="B26" s="14">
        <v>10000</v>
      </c>
    </row>
    <row r="27" spans="1:2" s="31" customFormat="1" ht="21.75" customHeight="1">
      <c r="A27" s="37" t="s">
        <v>204</v>
      </c>
      <c r="B27" s="14">
        <v>8000</v>
      </c>
    </row>
    <row r="28" spans="1:2" s="31" customFormat="1" ht="21.75" customHeight="1">
      <c r="A28" s="37" t="s">
        <v>247</v>
      </c>
      <c r="B28" s="14">
        <v>6890</v>
      </c>
    </row>
    <row r="29" spans="1:2" s="31" customFormat="1" ht="21.75" customHeight="1">
      <c r="A29" s="37" t="s">
        <v>208</v>
      </c>
      <c r="B29" s="14">
        <v>6500</v>
      </c>
    </row>
    <row r="30" spans="1:2" s="31" customFormat="1" ht="21.75" customHeight="1">
      <c r="A30" s="38" t="s">
        <v>175</v>
      </c>
      <c r="B30" s="14">
        <v>6000</v>
      </c>
    </row>
    <row r="31" spans="1:2" s="31" customFormat="1" ht="21.75" customHeight="1">
      <c r="A31" s="37" t="s">
        <v>258</v>
      </c>
      <c r="B31" s="14">
        <v>6000</v>
      </c>
    </row>
    <row r="32" spans="1:2" s="31" customFormat="1" ht="21.75" customHeight="1">
      <c r="A32" s="37" t="s">
        <v>213</v>
      </c>
      <c r="B32" s="14">
        <v>5527</v>
      </c>
    </row>
    <row r="33" spans="1:2" s="31" customFormat="1" ht="21.75" customHeight="1">
      <c r="A33" s="39" t="s">
        <v>259</v>
      </c>
      <c r="B33" s="36">
        <v>5444.75</v>
      </c>
    </row>
    <row r="34" spans="1:2" s="31" customFormat="1" ht="21.75" customHeight="1">
      <c r="A34" s="40" t="s">
        <v>212</v>
      </c>
      <c r="B34" s="36">
        <v>5286.83</v>
      </c>
    </row>
    <row r="35" spans="1:2" s="31" customFormat="1" ht="22.5" customHeight="1">
      <c r="A35" s="141" t="s">
        <v>260</v>
      </c>
      <c r="B35" s="142">
        <v>5000</v>
      </c>
    </row>
    <row r="36" spans="1:2" s="140" customFormat="1" ht="28.5" customHeight="1">
      <c r="A36" s="41" t="s">
        <v>1</v>
      </c>
      <c r="B36" s="42">
        <v>4005.9515533980584</v>
      </c>
    </row>
    <row r="37" spans="1:2" s="31" customFormat="1" ht="21.75" customHeight="1">
      <c r="A37" s="40" t="s">
        <v>210</v>
      </c>
      <c r="B37" s="15">
        <v>7000</v>
      </c>
    </row>
    <row r="38" spans="1:2" s="31" customFormat="1" ht="21.75" customHeight="1">
      <c r="A38" s="40" t="s">
        <v>261</v>
      </c>
      <c r="B38" s="15">
        <v>4861.5</v>
      </c>
    </row>
    <row r="39" spans="1:2" s="31" customFormat="1" ht="21.75" customHeight="1">
      <c r="A39" s="40" t="s">
        <v>177</v>
      </c>
      <c r="B39" s="15">
        <v>4738.43</v>
      </c>
    </row>
    <row r="40" spans="1:2" s="31" customFormat="1" ht="21.75" customHeight="1">
      <c r="A40" s="37" t="s">
        <v>262</v>
      </c>
      <c r="B40" s="15">
        <v>4249.2</v>
      </c>
    </row>
    <row r="41" spans="1:2" s="140" customFormat="1" ht="30" customHeight="1">
      <c r="A41" s="41" t="s">
        <v>5</v>
      </c>
      <c r="B41" s="42">
        <v>3988.513206278027</v>
      </c>
    </row>
    <row r="42" spans="1:2" s="31" customFormat="1" ht="21.75" customHeight="1">
      <c r="A42" s="40" t="s">
        <v>157</v>
      </c>
      <c r="B42" s="15">
        <v>6000</v>
      </c>
    </row>
    <row r="43" spans="1:2" s="31" customFormat="1" ht="21.75" customHeight="1">
      <c r="A43" s="40" t="s">
        <v>156</v>
      </c>
      <c r="B43" s="15">
        <v>5861.5</v>
      </c>
    </row>
    <row r="44" spans="1:2" s="31" customFormat="1" ht="21.75" customHeight="1">
      <c r="A44" s="40" t="s">
        <v>214</v>
      </c>
      <c r="B44" s="15">
        <v>5300</v>
      </c>
    </row>
    <row r="45" spans="1:2" s="31" customFormat="1" ht="21.75" customHeight="1">
      <c r="A45" s="40" t="s">
        <v>268</v>
      </c>
      <c r="B45" s="15">
        <v>4830</v>
      </c>
    </row>
    <row r="46" spans="1:2" s="31" customFormat="1" ht="21.75" customHeight="1">
      <c r="A46" s="40" t="s">
        <v>269</v>
      </c>
      <c r="B46" s="15">
        <v>4500</v>
      </c>
    </row>
    <row r="47" spans="1:2" s="140" customFormat="1" ht="43.5" customHeight="1">
      <c r="A47" s="41" t="s">
        <v>30</v>
      </c>
      <c r="B47" s="42">
        <v>3989.4672727272728</v>
      </c>
    </row>
    <row r="48" spans="1:2" s="31" customFormat="1" ht="21.75" customHeight="1">
      <c r="A48" s="40" t="s">
        <v>263</v>
      </c>
      <c r="B48" s="15">
        <v>5000</v>
      </c>
    </row>
    <row r="49" spans="1:2" s="31" customFormat="1" ht="21.75" customHeight="1">
      <c r="A49" s="40" t="s">
        <v>264</v>
      </c>
      <c r="B49" s="15">
        <v>4707.67</v>
      </c>
    </row>
    <row r="50" spans="1:2" s="31" customFormat="1" ht="21.75" customHeight="1">
      <c r="A50" s="40" t="s">
        <v>158</v>
      </c>
      <c r="B50" s="15">
        <v>4278</v>
      </c>
    </row>
    <row r="51" spans="1:2" ht="29.25" customHeight="1">
      <c r="A51" s="41" t="s">
        <v>6</v>
      </c>
      <c r="B51" s="42">
        <v>4847.866661721068</v>
      </c>
    </row>
    <row r="52" spans="1:2" s="31" customFormat="1" ht="24.75" customHeight="1">
      <c r="A52" s="40" t="s">
        <v>168</v>
      </c>
      <c r="B52" s="15">
        <v>9500</v>
      </c>
    </row>
    <row r="53" spans="1:2" s="31" customFormat="1" ht="39.75" customHeight="1">
      <c r="A53" s="40" t="s">
        <v>146</v>
      </c>
      <c r="B53" s="15">
        <v>8500</v>
      </c>
    </row>
    <row r="54" spans="1:2" s="31" customFormat="1" ht="21.75" customHeight="1">
      <c r="A54" s="40" t="s">
        <v>148</v>
      </c>
      <c r="B54" s="15">
        <v>8000</v>
      </c>
    </row>
    <row r="55" spans="1:2" s="31" customFormat="1" ht="21.75" customHeight="1">
      <c r="A55" s="40" t="s">
        <v>147</v>
      </c>
      <c r="B55" s="15">
        <v>8000</v>
      </c>
    </row>
    <row r="56" spans="1:2" s="31" customFormat="1" ht="21.75" customHeight="1">
      <c r="A56" s="40" t="s">
        <v>170</v>
      </c>
      <c r="B56" s="15">
        <v>8000</v>
      </c>
    </row>
    <row r="57" spans="1:2" s="31" customFormat="1" ht="21.75" customHeight="1">
      <c r="A57" s="40" t="s">
        <v>151</v>
      </c>
      <c r="B57" s="15">
        <v>7250</v>
      </c>
    </row>
    <row r="58" spans="1:2" s="31" customFormat="1" ht="21.75" customHeight="1">
      <c r="A58" s="40" t="s">
        <v>206</v>
      </c>
      <c r="B58" s="15">
        <v>7000</v>
      </c>
    </row>
    <row r="59" spans="1:2" s="31" customFormat="1" ht="21.75" customHeight="1">
      <c r="A59" s="40" t="s">
        <v>207</v>
      </c>
      <c r="B59" s="15">
        <v>7000</v>
      </c>
    </row>
    <row r="60" spans="1:2" s="31" customFormat="1" ht="21.75" customHeight="1">
      <c r="A60" s="40" t="s">
        <v>171</v>
      </c>
      <c r="B60" s="15">
        <v>7000</v>
      </c>
    </row>
    <row r="61" spans="1:2" s="31" customFormat="1" ht="21.75" customHeight="1">
      <c r="A61" s="40" t="s">
        <v>150</v>
      </c>
      <c r="B61" s="15">
        <v>7000</v>
      </c>
    </row>
    <row r="62" spans="1:2" s="31" customFormat="1" ht="21.75" customHeight="1">
      <c r="A62" s="40" t="s">
        <v>249</v>
      </c>
      <c r="B62" s="15">
        <v>6500</v>
      </c>
    </row>
    <row r="63" spans="1:2" s="31" customFormat="1" ht="21.75" customHeight="1">
      <c r="A63" s="40" t="s">
        <v>251</v>
      </c>
      <c r="B63" s="15">
        <v>6400</v>
      </c>
    </row>
    <row r="64" spans="1:2" s="31" customFormat="1" ht="23.25" customHeight="1">
      <c r="A64" s="37" t="s">
        <v>265</v>
      </c>
      <c r="B64" s="43">
        <v>6200</v>
      </c>
    </row>
    <row r="65" spans="1:2" ht="68.25" customHeight="1">
      <c r="A65" s="41" t="s">
        <v>7</v>
      </c>
      <c r="B65" s="42">
        <v>4882.630421455939</v>
      </c>
    </row>
    <row r="66" spans="1:2" s="31" customFormat="1" ht="21.75" customHeight="1">
      <c r="A66" s="40" t="s">
        <v>144</v>
      </c>
      <c r="B66" s="15">
        <v>10253.57</v>
      </c>
    </row>
    <row r="67" spans="1:2" s="31" customFormat="1" ht="21.75" customHeight="1">
      <c r="A67" s="40" t="s">
        <v>143</v>
      </c>
      <c r="B67" s="15">
        <v>10000</v>
      </c>
    </row>
    <row r="68" spans="1:2" s="31" customFormat="1" ht="21.75" customHeight="1">
      <c r="A68" s="40" t="s">
        <v>142</v>
      </c>
      <c r="B68" s="15">
        <v>10000</v>
      </c>
    </row>
    <row r="69" spans="1:2" s="31" customFormat="1" ht="37.5" customHeight="1">
      <c r="A69" s="40" t="s">
        <v>240</v>
      </c>
      <c r="B69" s="15">
        <v>10000</v>
      </c>
    </row>
    <row r="70" spans="1:2" s="31" customFormat="1" ht="21.75" customHeight="1">
      <c r="A70" s="40" t="s">
        <v>169</v>
      </c>
      <c r="B70" s="15">
        <v>9000</v>
      </c>
    </row>
    <row r="71" spans="1:2" s="31" customFormat="1" ht="21.75" customHeight="1">
      <c r="A71" s="40" t="s">
        <v>153</v>
      </c>
      <c r="B71" s="15">
        <v>8000</v>
      </c>
    </row>
    <row r="72" spans="1:2" s="31" customFormat="1" ht="21.75" customHeight="1">
      <c r="A72" s="40" t="s">
        <v>145</v>
      </c>
      <c r="B72" s="15">
        <v>8000</v>
      </c>
    </row>
    <row r="73" spans="1:2" s="31" customFormat="1" ht="21.75" customHeight="1">
      <c r="A73" s="40" t="s">
        <v>173</v>
      </c>
      <c r="B73" s="15">
        <v>7200</v>
      </c>
    </row>
    <row r="74" spans="1:2" s="31" customFormat="1" ht="38.25" customHeight="1">
      <c r="A74" s="40" t="s">
        <v>149</v>
      </c>
      <c r="B74" s="15">
        <v>7000</v>
      </c>
    </row>
    <row r="75" spans="1:2" s="31" customFormat="1" ht="21.75" customHeight="1">
      <c r="A75" s="40" t="s">
        <v>152</v>
      </c>
      <c r="B75" s="15">
        <v>7000</v>
      </c>
    </row>
    <row r="76" spans="1:2" s="31" customFormat="1" ht="37.5" customHeight="1">
      <c r="A76" s="40" t="s">
        <v>245</v>
      </c>
      <c r="B76" s="15">
        <v>7000</v>
      </c>
    </row>
    <row r="77" spans="1:2" s="31" customFormat="1" ht="20.25" customHeight="1">
      <c r="A77" s="40" t="s">
        <v>246</v>
      </c>
      <c r="B77" s="15">
        <v>6978.71</v>
      </c>
    </row>
    <row r="78" spans="1:2" s="31" customFormat="1" ht="23.25" customHeight="1">
      <c r="A78" s="40" t="s">
        <v>250</v>
      </c>
      <c r="B78" s="15">
        <v>6500</v>
      </c>
    </row>
    <row r="79" spans="1:2" s="140" customFormat="1" ht="24.75" customHeight="1">
      <c r="A79" s="41" t="s">
        <v>4</v>
      </c>
      <c r="B79" s="42">
        <v>4126.4795138888885</v>
      </c>
    </row>
    <row r="80" spans="1:2" s="31" customFormat="1" ht="22.5" customHeight="1">
      <c r="A80" s="143" t="s">
        <v>253</v>
      </c>
      <c r="B80" s="15">
        <v>6250</v>
      </c>
    </row>
    <row r="81" spans="1:2" s="31" customFormat="1" ht="21" customHeight="1">
      <c r="A81" s="143" t="s">
        <v>91</v>
      </c>
      <c r="B81" s="15">
        <v>5666.67</v>
      </c>
    </row>
    <row r="82" spans="1:2" s="31" customFormat="1" ht="21.75" customHeight="1">
      <c r="A82" s="143" t="s">
        <v>159</v>
      </c>
      <c r="B82" s="15">
        <v>5241</v>
      </c>
    </row>
    <row r="83" spans="1:2" s="31" customFormat="1" ht="21" customHeight="1">
      <c r="A83" s="143" t="s">
        <v>178</v>
      </c>
      <c r="B83" s="15">
        <v>4801.95</v>
      </c>
    </row>
    <row r="84" spans="1:2" s="31" customFormat="1" ht="19.5" customHeight="1">
      <c r="A84" s="143" t="s">
        <v>266</v>
      </c>
      <c r="B84" s="15">
        <v>4648.67</v>
      </c>
    </row>
    <row r="85" spans="1:2" s="31" customFormat="1" ht="21.75" customHeight="1">
      <c r="A85" s="143" t="s">
        <v>267</v>
      </c>
      <c r="B85" s="15">
        <v>4640.32</v>
      </c>
    </row>
  </sheetData>
  <sheetProtection/>
  <mergeCells count="1">
    <mergeCell ref="A1:B1"/>
  </mergeCells>
  <printOptions horizontalCentered="1"/>
  <pageMargins left="0.8661417322834646" right="0" top="0.5905511811023623" bottom="0" header="0" footer="0"/>
  <pageSetup horizontalDpi="600" verticalDpi="600" orientation="portrait" paperSize="9" scale="70" r:id="rId1"/>
  <rowBreaks count="1" manualBreakCount="1">
    <brk id="46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27"/>
  <sheetViews>
    <sheetView view="pageBreakPreview" zoomScale="83" zoomScaleNormal="75" zoomScaleSheetLayoutView="83" workbookViewId="0" topLeftCell="A1">
      <selection activeCell="A4" sqref="A4:A5"/>
    </sheetView>
  </sheetViews>
  <sheetFormatPr defaultColWidth="8.8515625" defaultRowHeight="15"/>
  <cols>
    <col min="1" max="1" width="41.00390625" style="21" customWidth="1"/>
    <col min="2" max="2" width="11.28125" style="21" customWidth="1"/>
    <col min="3" max="3" width="10.8515625" style="21" customWidth="1"/>
    <col min="4" max="4" width="13.7109375" style="21" customWidth="1"/>
    <col min="5" max="5" width="14.57421875" style="21" customWidth="1"/>
    <col min="6" max="6" width="15.421875" style="21" customWidth="1"/>
    <col min="7" max="7" width="13.8515625" style="21" customWidth="1"/>
    <col min="8" max="8" width="8.8515625" style="21" customWidth="1"/>
    <col min="9" max="9" width="11.8515625" style="62" customWidth="1"/>
    <col min="10" max="10" width="9.28125" style="21" bestFit="1" customWidth="1"/>
    <col min="11" max="16384" width="8.8515625" style="21" customWidth="1"/>
  </cols>
  <sheetData>
    <row r="1" spans="1:9" s="22" customFormat="1" ht="22.5" customHeight="1">
      <c r="A1" s="149" t="s">
        <v>125</v>
      </c>
      <c r="B1" s="149"/>
      <c r="C1" s="149"/>
      <c r="D1" s="149"/>
      <c r="E1" s="149"/>
      <c r="F1" s="149"/>
      <c r="G1" s="149"/>
      <c r="I1" s="61"/>
    </row>
    <row r="2" spans="1:9" s="22" customFormat="1" ht="22.5" customHeight="1">
      <c r="A2" s="171" t="s">
        <v>37</v>
      </c>
      <c r="B2" s="171"/>
      <c r="C2" s="171"/>
      <c r="D2" s="171"/>
      <c r="E2" s="171"/>
      <c r="F2" s="171"/>
      <c r="G2" s="171"/>
      <c r="I2" s="61"/>
    </row>
    <row r="3" spans="1:9" s="22" customFormat="1" ht="22.5" customHeight="1">
      <c r="A3" s="69"/>
      <c r="B3" s="69"/>
      <c r="C3" s="69"/>
      <c r="D3" s="69"/>
      <c r="E3" s="69"/>
      <c r="F3" s="69"/>
      <c r="G3" s="69"/>
      <c r="I3" s="61"/>
    </row>
    <row r="4" spans="1:9" s="23" customFormat="1" ht="33" customHeight="1">
      <c r="A4" s="168"/>
      <c r="B4" s="169" t="s">
        <v>215</v>
      </c>
      <c r="C4" s="169"/>
      <c r="D4" s="170" t="s">
        <v>31</v>
      </c>
      <c r="E4" s="169" t="s">
        <v>216</v>
      </c>
      <c r="F4" s="169"/>
      <c r="G4" s="170" t="s">
        <v>31</v>
      </c>
      <c r="I4" s="62"/>
    </row>
    <row r="5" spans="1:9" s="23" customFormat="1" ht="66.75" customHeight="1">
      <c r="A5" s="168"/>
      <c r="B5" s="44" t="s">
        <v>182</v>
      </c>
      <c r="C5" s="44" t="s">
        <v>183</v>
      </c>
      <c r="D5" s="170"/>
      <c r="E5" s="44" t="s">
        <v>182</v>
      </c>
      <c r="F5" s="44" t="s">
        <v>184</v>
      </c>
      <c r="G5" s="170"/>
      <c r="I5" s="62"/>
    </row>
    <row r="6" spans="1:9" s="23" customFormat="1" ht="28.5" customHeight="1">
      <c r="A6" s="63" t="s">
        <v>32</v>
      </c>
      <c r="B6" s="19">
        <v>24049</v>
      </c>
      <c r="C6" s="19">
        <v>19965</v>
      </c>
      <c r="D6" s="64">
        <f>ROUND(C6/B6*100,1)</f>
        <v>83</v>
      </c>
      <c r="E6" s="19">
        <v>16960</v>
      </c>
      <c r="F6" s="19">
        <v>14328</v>
      </c>
      <c r="G6" s="65">
        <f>ROUND(F6/E6*100,1)</f>
        <v>84.5</v>
      </c>
      <c r="I6" s="62"/>
    </row>
    <row r="7" spans="1:10" s="51" customFormat="1" ht="31.5" customHeight="1">
      <c r="A7" s="45" t="s">
        <v>38</v>
      </c>
      <c r="B7" s="56">
        <f>SUM(B9:B27)</f>
        <v>20268</v>
      </c>
      <c r="C7" s="56">
        <f>SUM(C9:C27)</f>
        <v>16882</v>
      </c>
      <c r="D7" s="64">
        <f aca="true" t="shared" si="0" ref="D7:D27">ROUND(C7/B7*100,1)</f>
        <v>83.3</v>
      </c>
      <c r="E7" s="20">
        <f>SUM(E9:E27)</f>
        <v>14482</v>
      </c>
      <c r="F7" s="20">
        <f>SUM(F9:F27)</f>
        <v>12295</v>
      </c>
      <c r="G7" s="65">
        <f aca="true" t="shared" si="1" ref="G7:G27">ROUND(F7/E7*100,1)</f>
        <v>84.9</v>
      </c>
      <c r="I7" s="62"/>
      <c r="J7" s="66"/>
    </row>
    <row r="8" spans="1:10" s="51" customFormat="1" ht="32.25" customHeight="1">
      <c r="A8" s="88" t="s">
        <v>9</v>
      </c>
      <c r="B8" s="57"/>
      <c r="C8" s="89"/>
      <c r="D8" s="90"/>
      <c r="E8" s="56"/>
      <c r="F8" s="89"/>
      <c r="G8" s="91"/>
      <c r="I8" s="62"/>
      <c r="J8" s="66"/>
    </row>
    <row r="9" spans="1:10" ht="42" customHeight="1">
      <c r="A9" s="92" t="s">
        <v>10</v>
      </c>
      <c r="B9" s="58">
        <v>4212</v>
      </c>
      <c r="C9" s="93">
        <v>3807</v>
      </c>
      <c r="D9" s="94">
        <f t="shared" si="0"/>
        <v>90.4</v>
      </c>
      <c r="E9" s="60">
        <v>2966</v>
      </c>
      <c r="F9" s="95">
        <v>3010</v>
      </c>
      <c r="G9" s="96">
        <f t="shared" si="1"/>
        <v>101.5</v>
      </c>
      <c r="H9" s="85"/>
      <c r="I9" s="97"/>
      <c r="J9" s="66"/>
    </row>
    <row r="10" spans="1:10" ht="39" customHeight="1">
      <c r="A10" s="46" t="s">
        <v>11</v>
      </c>
      <c r="B10" s="58">
        <v>684</v>
      </c>
      <c r="C10" s="93">
        <v>451</v>
      </c>
      <c r="D10" s="94">
        <f t="shared" si="0"/>
        <v>65.9</v>
      </c>
      <c r="E10" s="58">
        <v>399</v>
      </c>
      <c r="F10" s="95">
        <v>319</v>
      </c>
      <c r="G10" s="96">
        <f t="shared" si="1"/>
        <v>79.9</v>
      </c>
      <c r="I10" s="97"/>
      <c r="J10" s="66"/>
    </row>
    <row r="11" spans="1:16" s="86" customFormat="1" ht="28.5" customHeight="1" thickBot="1">
      <c r="A11" s="46" t="s">
        <v>12</v>
      </c>
      <c r="B11" s="59">
        <v>3428</v>
      </c>
      <c r="C11" s="93">
        <v>2859</v>
      </c>
      <c r="D11" s="94">
        <f t="shared" si="0"/>
        <v>83.4</v>
      </c>
      <c r="E11" s="59">
        <v>2452</v>
      </c>
      <c r="F11" s="95">
        <v>1930</v>
      </c>
      <c r="G11" s="96">
        <f t="shared" si="1"/>
        <v>78.7</v>
      </c>
      <c r="I11" s="97"/>
      <c r="J11" s="66"/>
      <c r="K11" s="21"/>
      <c r="P11" s="21"/>
    </row>
    <row r="12" spans="1:17" ht="42" customHeight="1" thickBot="1">
      <c r="A12" s="46" t="s">
        <v>13</v>
      </c>
      <c r="B12" s="59">
        <v>238</v>
      </c>
      <c r="C12" s="93">
        <v>217</v>
      </c>
      <c r="D12" s="94">
        <f t="shared" si="0"/>
        <v>91.2</v>
      </c>
      <c r="E12" s="59">
        <v>162</v>
      </c>
      <c r="F12" s="95">
        <v>148</v>
      </c>
      <c r="G12" s="96">
        <f t="shared" si="1"/>
        <v>91.4</v>
      </c>
      <c r="I12" s="97"/>
      <c r="J12" s="66"/>
      <c r="Q12" s="98"/>
    </row>
    <row r="13" spans="1:10" ht="42" customHeight="1">
      <c r="A13" s="46" t="s">
        <v>14</v>
      </c>
      <c r="B13" s="59">
        <v>191</v>
      </c>
      <c r="C13" s="93">
        <v>161</v>
      </c>
      <c r="D13" s="94">
        <f t="shared" si="0"/>
        <v>84.3</v>
      </c>
      <c r="E13" s="59">
        <v>135</v>
      </c>
      <c r="F13" s="95">
        <v>120</v>
      </c>
      <c r="G13" s="96">
        <f t="shared" si="1"/>
        <v>88.9</v>
      </c>
      <c r="I13" s="97"/>
      <c r="J13" s="66"/>
    </row>
    <row r="14" spans="1:10" ht="30.75" customHeight="1">
      <c r="A14" s="46" t="s">
        <v>15</v>
      </c>
      <c r="B14" s="59">
        <v>389</v>
      </c>
      <c r="C14" s="93">
        <v>367</v>
      </c>
      <c r="D14" s="94">
        <f t="shared" si="0"/>
        <v>94.3</v>
      </c>
      <c r="E14" s="59">
        <v>258</v>
      </c>
      <c r="F14" s="95">
        <v>274</v>
      </c>
      <c r="G14" s="96">
        <f t="shared" si="1"/>
        <v>106.2</v>
      </c>
      <c r="I14" s="97"/>
      <c r="J14" s="66"/>
    </row>
    <row r="15" spans="1:10" ht="41.25" customHeight="1">
      <c r="A15" s="46" t="s">
        <v>16</v>
      </c>
      <c r="B15" s="59">
        <v>3331</v>
      </c>
      <c r="C15" s="93">
        <v>2979</v>
      </c>
      <c r="D15" s="94">
        <f t="shared" si="0"/>
        <v>89.4</v>
      </c>
      <c r="E15" s="59">
        <v>2368</v>
      </c>
      <c r="F15" s="95">
        <v>2156</v>
      </c>
      <c r="G15" s="96">
        <f t="shared" si="1"/>
        <v>91</v>
      </c>
      <c r="I15" s="97"/>
      <c r="J15" s="66"/>
    </row>
    <row r="16" spans="1:10" ht="41.25" customHeight="1">
      <c r="A16" s="46" t="s">
        <v>17</v>
      </c>
      <c r="B16" s="59">
        <v>781</v>
      </c>
      <c r="C16" s="93">
        <v>718</v>
      </c>
      <c r="D16" s="94">
        <f t="shared" si="0"/>
        <v>91.9</v>
      </c>
      <c r="E16" s="59">
        <v>561</v>
      </c>
      <c r="F16" s="95">
        <v>524</v>
      </c>
      <c r="G16" s="96">
        <f t="shared" si="1"/>
        <v>93.4</v>
      </c>
      <c r="I16" s="97"/>
      <c r="J16" s="66"/>
    </row>
    <row r="17" spans="1:10" ht="41.25" customHeight="1">
      <c r="A17" s="46" t="s">
        <v>18</v>
      </c>
      <c r="B17" s="59">
        <v>264</v>
      </c>
      <c r="C17" s="93">
        <v>273</v>
      </c>
      <c r="D17" s="94">
        <f t="shared" si="0"/>
        <v>103.4</v>
      </c>
      <c r="E17" s="59">
        <v>178</v>
      </c>
      <c r="F17" s="95">
        <v>199</v>
      </c>
      <c r="G17" s="96">
        <f t="shared" si="1"/>
        <v>111.8</v>
      </c>
      <c r="I17" s="97"/>
      <c r="J17" s="66"/>
    </row>
    <row r="18" spans="1:10" ht="28.5" customHeight="1">
      <c r="A18" s="46" t="s">
        <v>19</v>
      </c>
      <c r="B18" s="59">
        <v>225</v>
      </c>
      <c r="C18" s="93">
        <v>152</v>
      </c>
      <c r="D18" s="94">
        <f t="shared" si="0"/>
        <v>67.6</v>
      </c>
      <c r="E18" s="59">
        <v>164</v>
      </c>
      <c r="F18" s="95">
        <v>99</v>
      </c>
      <c r="G18" s="96">
        <f t="shared" si="1"/>
        <v>60.4</v>
      </c>
      <c r="I18" s="97"/>
      <c r="J18" s="66"/>
    </row>
    <row r="19" spans="1:10" ht="30.75" customHeight="1">
      <c r="A19" s="46" t="s">
        <v>20</v>
      </c>
      <c r="B19" s="59">
        <v>437</v>
      </c>
      <c r="C19" s="93">
        <v>302</v>
      </c>
      <c r="D19" s="94">
        <f t="shared" si="0"/>
        <v>69.1</v>
      </c>
      <c r="E19" s="59">
        <v>309</v>
      </c>
      <c r="F19" s="95">
        <v>181</v>
      </c>
      <c r="G19" s="96">
        <f t="shared" si="1"/>
        <v>58.6</v>
      </c>
      <c r="I19" s="97"/>
      <c r="J19" s="66"/>
    </row>
    <row r="20" spans="1:10" ht="30.75" customHeight="1">
      <c r="A20" s="46" t="s">
        <v>21</v>
      </c>
      <c r="B20" s="59">
        <v>154</v>
      </c>
      <c r="C20" s="93">
        <v>138</v>
      </c>
      <c r="D20" s="94">
        <f t="shared" si="0"/>
        <v>89.6</v>
      </c>
      <c r="E20" s="59">
        <v>99</v>
      </c>
      <c r="F20" s="95">
        <v>101</v>
      </c>
      <c r="G20" s="96">
        <f t="shared" si="1"/>
        <v>102</v>
      </c>
      <c r="I20" s="97"/>
      <c r="J20" s="66"/>
    </row>
    <row r="21" spans="1:10" ht="39" customHeight="1">
      <c r="A21" s="46" t="s">
        <v>22</v>
      </c>
      <c r="B21" s="59">
        <v>247</v>
      </c>
      <c r="C21" s="93">
        <v>257</v>
      </c>
      <c r="D21" s="94">
        <f t="shared" si="0"/>
        <v>104</v>
      </c>
      <c r="E21" s="59">
        <v>176</v>
      </c>
      <c r="F21" s="95">
        <v>184</v>
      </c>
      <c r="G21" s="96">
        <f t="shared" si="1"/>
        <v>104.5</v>
      </c>
      <c r="I21" s="97"/>
      <c r="J21" s="66"/>
    </row>
    <row r="22" spans="1:10" ht="39.75" customHeight="1">
      <c r="A22" s="46" t="s">
        <v>23</v>
      </c>
      <c r="B22" s="59">
        <v>382</v>
      </c>
      <c r="C22" s="93">
        <v>312</v>
      </c>
      <c r="D22" s="94">
        <f t="shared" si="0"/>
        <v>81.7</v>
      </c>
      <c r="E22" s="59">
        <v>275</v>
      </c>
      <c r="F22" s="95">
        <v>214</v>
      </c>
      <c r="G22" s="96">
        <f t="shared" si="1"/>
        <v>77.8</v>
      </c>
      <c r="I22" s="97"/>
      <c r="J22" s="66"/>
    </row>
    <row r="23" spans="1:10" ht="44.25" customHeight="1">
      <c r="A23" s="46" t="s">
        <v>24</v>
      </c>
      <c r="B23" s="59">
        <v>3898</v>
      </c>
      <c r="C23" s="93">
        <v>2539</v>
      </c>
      <c r="D23" s="94">
        <f t="shared" si="0"/>
        <v>65.1</v>
      </c>
      <c r="E23" s="59">
        <v>2939</v>
      </c>
      <c r="F23" s="95">
        <v>1853</v>
      </c>
      <c r="G23" s="96">
        <f t="shared" si="1"/>
        <v>63</v>
      </c>
      <c r="I23" s="97"/>
      <c r="J23" s="66"/>
    </row>
    <row r="24" spans="1:10" ht="31.5" customHeight="1">
      <c r="A24" s="46" t="s">
        <v>25</v>
      </c>
      <c r="B24" s="59">
        <v>376</v>
      </c>
      <c r="C24" s="93">
        <v>379</v>
      </c>
      <c r="D24" s="94">
        <f t="shared" si="0"/>
        <v>100.8</v>
      </c>
      <c r="E24" s="59">
        <v>290</v>
      </c>
      <c r="F24" s="95">
        <v>278</v>
      </c>
      <c r="G24" s="96">
        <f t="shared" si="1"/>
        <v>95.9</v>
      </c>
      <c r="I24" s="97"/>
      <c r="J24" s="66"/>
    </row>
    <row r="25" spans="1:10" ht="42" customHeight="1">
      <c r="A25" s="46" t="s">
        <v>26</v>
      </c>
      <c r="B25" s="59">
        <v>820</v>
      </c>
      <c r="C25" s="93">
        <v>733</v>
      </c>
      <c r="D25" s="94">
        <f t="shared" si="0"/>
        <v>89.4</v>
      </c>
      <c r="E25" s="59">
        <v>598</v>
      </c>
      <c r="F25" s="95">
        <v>523</v>
      </c>
      <c r="G25" s="96">
        <f t="shared" si="1"/>
        <v>87.5</v>
      </c>
      <c r="I25" s="97"/>
      <c r="J25" s="66"/>
    </row>
    <row r="26" spans="1:10" ht="42" customHeight="1">
      <c r="A26" s="46" t="s">
        <v>27</v>
      </c>
      <c r="B26" s="59">
        <v>99</v>
      </c>
      <c r="C26" s="93">
        <v>103</v>
      </c>
      <c r="D26" s="94">
        <f t="shared" si="0"/>
        <v>104</v>
      </c>
      <c r="E26" s="59">
        <v>75</v>
      </c>
      <c r="F26" s="95">
        <v>84</v>
      </c>
      <c r="G26" s="96">
        <f t="shared" si="1"/>
        <v>112</v>
      </c>
      <c r="I26" s="97"/>
      <c r="J26" s="66"/>
    </row>
    <row r="27" spans="1:10" ht="29.25" customHeight="1">
      <c r="A27" s="46" t="s">
        <v>28</v>
      </c>
      <c r="B27" s="59">
        <v>112</v>
      </c>
      <c r="C27" s="93">
        <v>135</v>
      </c>
      <c r="D27" s="94">
        <f t="shared" si="0"/>
        <v>120.5</v>
      </c>
      <c r="E27" s="59">
        <v>78</v>
      </c>
      <c r="F27" s="95">
        <v>98</v>
      </c>
      <c r="G27" s="96">
        <f t="shared" si="1"/>
        <v>125.6</v>
      </c>
      <c r="I27" s="97"/>
      <c r="J27" s="66"/>
    </row>
  </sheetData>
  <sheetProtection/>
  <mergeCells count="7">
    <mergeCell ref="A4:A5"/>
    <mergeCell ref="B4:C4"/>
    <mergeCell ref="D4:D5"/>
    <mergeCell ref="E4:F4"/>
    <mergeCell ref="G4:G5"/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view="pageBreakPreview" zoomScale="70" zoomScaleNormal="75" zoomScaleSheetLayoutView="70" zoomScalePageLayoutView="0" workbookViewId="0" topLeftCell="A1">
      <selection activeCell="A3" sqref="A3:A4"/>
    </sheetView>
  </sheetViews>
  <sheetFormatPr defaultColWidth="8.8515625" defaultRowHeight="15"/>
  <cols>
    <col min="1" max="1" width="48.8515625" style="4" customWidth="1"/>
    <col min="2" max="2" width="16.28125" style="4" customWidth="1"/>
    <col min="3" max="3" width="16.00390625" style="4" customWidth="1"/>
    <col min="4" max="4" width="13.7109375" style="4" customWidth="1"/>
    <col min="5" max="5" width="15.140625" style="4" customWidth="1"/>
    <col min="6" max="6" width="15.00390625" style="4" customWidth="1"/>
    <col min="7" max="7" width="15.7109375" style="4" customWidth="1"/>
    <col min="8" max="16384" width="8.8515625" style="4" customWidth="1"/>
  </cols>
  <sheetData>
    <row r="1" spans="1:7" s="1" customFormat="1" ht="22.5" customHeight="1">
      <c r="A1" s="172" t="s">
        <v>126</v>
      </c>
      <c r="B1" s="172"/>
      <c r="C1" s="172"/>
      <c r="D1" s="172"/>
      <c r="E1" s="172"/>
      <c r="F1" s="172"/>
      <c r="G1" s="172"/>
    </row>
    <row r="2" spans="1:7" s="1" customFormat="1" ht="19.5" customHeight="1">
      <c r="A2" s="145" t="s">
        <v>33</v>
      </c>
      <c r="B2" s="145"/>
      <c r="C2" s="145"/>
      <c r="D2" s="145"/>
      <c r="E2" s="145"/>
      <c r="F2" s="145"/>
      <c r="G2" s="145"/>
    </row>
    <row r="3" spans="1:7" s="2" customFormat="1" ht="32.25" customHeight="1">
      <c r="A3" s="168"/>
      <c r="B3" s="169" t="s">
        <v>215</v>
      </c>
      <c r="C3" s="169"/>
      <c r="D3" s="170" t="s">
        <v>31</v>
      </c>
      <c r="E3" s="169" t="s">
        <v>216</v>
      </c>
      <c r="F3" s="169"/>
      <c r="G3" s="170" t="s">
        <v>31</v>
      </c>
    </row>
    <row r="4" spans="1:7" s="2" customFormat="1" ht="66" customHeight="1">
      <c r="A4" s="168"/>
      <c r="B4" s="44" t="s">
        <v>182</v>
      </c>
      <c r="C4" s="44" t="s">
        <v>183</v>
      </c>
      <c r="D4" s="170"/>
      <c r="E4" s="44" t="s">
        <v>182</v>
      </c>
      <c r="F4" s="44" t="s">
        <v>184</v>
      </c>
      <c r="G4" s="170"/>
    </row>
    <row r="5" spans="1:9" s="2" customFormat="1" ht="28.5" customHeight="1">
      <c r="A5" s="26" t="s">
        <v>32</v>
      </c>
      <c r="B5" s="12">
        <f>SUM(B6:B14)</f>
        <v>24049</v>
      </c>
      <c r="C5" s="12">
        <f>SUM(C6:C14)</f>
        <v>19965</v>
      </c>
      <c r="D5" s="10">
        <f>ROUND(C5/B5*100,1)</f>
        <v>83</v>
      </c>
      <c r="E5" s="12">
        <f>SUM(E6:E14)</f>
        <v>16960</v>
      </c>
      <c r="F5" s="12">
        <f>SUM(F6:F14)</f>
        <v>14328</v>
      </c>
      <c r="G5" s="27">
        <f>ROUND(F5/E5*100,1)</f>
        <v>84.5</v>
      </c>
      <c r="I5" s="7"/>
    </row>
    <row r="6" spans="1:9" s="3" customFormat="1" ht="45.75" customHeight="1">
      <c r="A6" s="28" t="s">
        <v>34</v>
      </c>
      <c r="B6" s="6">
        <v>3605</v>
      </c>
      <c r="C6" s="6">
        <v>2575</v>
      </c>
      <c r="D6" s="10">
        <f aca="true" t="shared" si="0" ref="D6:D14">ROUND(C6/B6*100,1)</f>
        <v>71.4</v>
      </c>
      <c r="E6" s="30">
        <v>2736</v>
      </c>
      <c r="F6" s="6">
        <v>1801</v>
      </c>
      <c r="G6" s="27">
        <f aca="true" t="shared" si="1" ref="G6:G14">ROUND(F6/E6*100,1)</f>
        <v>65.8</v>
      </c>
      <c r="H6" s="8"/>
      <c r="I6" s="7"/>
    </row>
    <row r="7" spans="1:9" s="3" customFormat="1" ht="30" customHeight="1">
      <c r="A7" s="28" t="s">
        <v>3</v>
      </c>
      <c r="B7" s="6">
        <v>1615</v>
      </c>
      <c r="C7" s="6">
        <v>1366</v>
      </c>
      <c r="D7" s="10">
        <f t="shared" si="0"/>
        <v>84.6</v>
      </c>
      <c r="E7" s="30">
        <v>1070</v>
      </c>
      <c r="F7" s="6">
        <v>936</v>
      </c>
      <c r="G7" s="27">
        <f t="shared" si="1"/>
        <v>87.5</v>
      </c>
      <c r="H7" s="8"/>
      <c r="I7" s="7"/>
    </row>
    <row r="8" spans="1:9" ht="33" customHeight="1">
      <c r="A8" s="28" t="s">
        <v>2</v>
      </c>
      <c r="B8" s="13">
        <v>2155</v>
      </c>
      <c r="C8" s="6">
        <v>1856</v>
      </c>
      <c r="D8" s="10">
        <f t="shared" si="0"/>
        <v>86.1</v>
      </c>
      <c r="E8" s="30">
        <v>1447</v>
      </c>
      <c r="F8" s="6">
        <v>1237</v>
      </c>
      <c r="G8" s="27">
        <f t="shared" si="1"/>
        <v>85.5</v>
      </c>
      <c r="H8" s="8"/>
      <c r="I8" s="7"/>
    </row>
    <row r="9" spans="1:9" ht="28.5" customHeight="1">
      <c r="A9" s="28" t="s">
        <v>1</v>
      </c>
      <c r="B9" s="13">
        <v>1324</v>
      </c>
      <c r="C9" s="6">
        <v>1137</v>
      </c>
      <c r="D9" s="10">
        <f t="shared" si="0"/>
        <v>85.9</v>
      </c>
      <c r="E9" s="30">
        <v>932</v>
      </c>
      <c r="F9" s="6">
        <v>811</v>
      </c>
      <c r="G9" s="27">
        <f t="shared" si="1"/>
        <v>87</v>
      </c>
      <c r="H9" s="8"/>
      <c r="I9" s="7"/>
    </row>
    <row r="10" spans="1:9" s="5" customFormat="1" ht="31.5" customHeight="1">
      <c r="A10" s="28" t="s">
        <v>5</v>
      </c>
      <c r="B10" s="13">
        <v>3576</v>
      </c>
      <c r="C10" s="6">
        <v>3097</v>
      </c>
      <c r="D10" s="10">
        <f t="shared" si="0"/>
        <v>86.6</v>
      </c>
      <c r="E10" s="30">
        <v>2570</v>
      </c>
      <c r="F10" s="6">
        <v>2279</v>
      </c>
      <c r="G10" s="27">
        <f t="shared" si="1"/>
        <v>88.7</v>
      </c>
      <c r="H10" s="8"/>
      <c r="I10" s="7"/>
    </row>
    <row r="11" spans="1:9" ht="51.75" customHeight="1">
      <c r="A11" s="28" t="s">
        <v>30</v>
      </c>
      <c r="B11" s="13">
        <v>1343</v>
      </c>
      <c r="C11" s="6">
        <v>1133</v>
      </c>
      <c r="D11" s="10">
        <f t="shared" si="0"/>
        <v>84.4</v>
      </c>
      <c r="E11" s="30">
        <v>1007</v>
      </c>
      <c r="F11" s="6">
        <v>904</v>
      </c>
      <c r="G11" s="27">
        <f t="shared" si="1"/>
        <v>89.8</v>
      </c>
      <c r="H11" s="8"/>
      <c r="I11" s="7"/>
    </row>
    <row r="12" spans="1:9" ht="30.75" customHeight="1">
      <c r="A12" s="28" t="s">
        <v>6</v>
      </c>
      <c r="B12" s="13">
        <v>2446</v>
      </c>
      <c r="C12" s="6">
        <v>1908</v>
      </c>
      <c r="D12" s="10">
        <f t="shared" si="0"/>
        <v>78</v>
      </c>
      <c r="E12" s="30">
        <v>1723</v>
      </c>
      <c r="F12" s="6">
        <v>1396</v>
      </c>
      <c r="G12" s="27">
        <f t="shared" si="1"/>
        <v>81</v>
      </c>
      <c r="H12" s="8"/>
      <c r="I12" s="7"/>
    </row>
    <row r="13" spans="1:9" ht="66.75" customHeight="1">
      <c r="A13" s="28" t="s">
        <v>7</v>
      </c>
      <c r="B13" s="13">
        <v>3696</v>
      </c>
      <c r="C13" s="6">
        <v>2959</v>
      </c>
      <c r="D13" s="10">
        <f t="shared" si="0"/>
        <v>80.1</v>
      </c>
      <c r="E13" s="30">
        <v>2331</v>
      </c>
      <c r="F13" s="6">
        <v>2116</v>
      </c>
      <c r="G13" s="27">
        <f t="shared" si="1"/>
        <v>90.8</v>
      </c>
      <c r="H13" s="8"/>
      <c r="I13" s="7"/>
    </row>
    <row r="14" spans="1:9" ht="42.75" customHeight="1">
      <c r="A14" s="28" t="s">
        <v>36</v>
      </c>
      <c r="B14" s="13">
        <v>4289</v>
      </c>
      <c r="C14" s="6">
        <v>3934</v>
      </c>
      <c r="D14" s="10">
        <f t="shared" si="0"/>
        <v>91.7</v>
      </c>
      <c r="E14" s="30">
        <v>3144</v>
      </c>
      <c r="F14" s="6">
        <v>2848</v>
      </c>
      <c r="G14" s="27">
        <f t="shared" si="1"/>
        <v>90.6</v>
      </c>
      <c r="H14" s="8"/>
      <c r="I14" s="7"/>
    </row>
    <row r="15" ht="12.75">
      <c r="B15" s="9"/>
    </row>
    <row r="16" ht="12.75">
      <c r="B16" s="9"/>
    </row>
    <row r="17" ht="12.75">
      <c r="B17" s="9"/>
    </row>
  </sheetData>
  <sheetProtection/>
  <mergeCells count="7">
    <mergeCell ref="A1:G1"/>
    <mergeCell ref="A2:G2"/>
    <mergeCell ref="A3:A4"/>
    <mergeCell ref="B3:C3"/>
    <mergeCell ref="D3:D4"/>
    <mergeCell ref="E3:F3"/>
    <mergeCell ref="G3:G4"/>
  </mergeCells>
  <printOptions horizontalCentered="1"/>
  <pageMargins left="0" right="0" top="0.7874015748031497" bottom="0.3937007874015748" header="0" footer="0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7.140625" style="21" customWidth="1"/>
    <col min="2" max="2" width="13.57421875" style="21" customWidth="1"/>
    <col min="3" max="3" width="16.140625" style="21" customWidth="1"/>
    <col min="4" max="4" width="15.57421875" style="21" customWidth="1"/>
    <col min="5" max="5" width="8.8515625" style="21" customWidth="1"/>
    <col min="6" max="6" width="43.00390625" style="21" customWidth="1"/>
    <col min="7" max="16384" width="8.8515625" style="21" customWidth="1"/>
  </cols>
  <sheetData>
    <row r="1" spans="1:4" s="22" customFormat="1" ht="40.5" customHeight="1">
      <c r="A1" s="174" t="s">
        <v>217</v>
      </c>
      <c r="B1" s="174"/>
      <c r="C1" s="174"/>
      <c r="D1" s="174"/>
    </row>
    <row r="2" spans="1:4" s="22" customFormat="1" ht="19.5" customHeight="1">
      <c r="A2" s="175" t="s">
        <v>8</v>
      </c>
      <c r="B2" s="175"/>
      <c r="C2" s="175"/>
      <c r="D2" s="175"/>
    </row>
    <row r="3" spans="1:4" s="23" customFormat="1" ht="12" customHeight="1">
      <c r="A3" s="18"/>
      <c r="B3" s="18"/>
      <c r="C3" s="18"/>
      <c r="D3" s="18"/>
    </row>
    <row r="4" spans="1:4" s="23" customFormat="1" ht="20.25" customHeight="1">
      <c r="A4" s="176"/>
      <c r="B4" s="177" t="s">
        <v>39</v>
      </c>
      <c r="C4" s="178" t="s">
        <v>40</v>
      </c>
      <c r="D4" s="179" t="s">
        <v>93</v>
      </c>
    </row>
    <row r="5" spans="1:4" s="23" customFormat="1" ht="59.25" customHeight="1">
      <c r="A5" s="176"/>
      <c r="B5" s="177"/>
      <c r="C5" s="178"/>
      <c r="D5" s="179"/>
    </row>
    <row r="6" spans="1:4" s="24" customFormat="1" ht="34.5" customHeight="1">
      <c r="A6" s="63" t="s">
        <v>32</v>
      </c>
      <c r="B6" s="99">
        <f>SUM(B9:B27)</f>
        <v>3234</v>
      </c>
      <c r="C6" s="100">
        <v>14328</v>
      </c>
      <c r="D6" s="20">
        <f>C6/B6</f>
        <v>4.430426716141002</v>
      </c>
    </row>
    <row r="7" spans="1:4" s="24" customFormat="1" ht="24.75" customHeight="1">
      <c r="A7" s="67" t="s">
        <v>38</v>
      </c>
      <c r="B7" s="101" t="s">
        <v>41</v>
      </c>
      <c r="C7" s="100">
        <f>SUM(C9:C27)</f>
        <v>12295</v>
      </c>
      <c r="D7" s="20"/>
    </row>
    <row r="8" spans="1:4" s="24" customFormat="1" ht="31.5" customHeight="1">
      <c r="A8" s="102" t="s">
        <v>9</v>
      </c>
      <c r="B8" s="101"/>
      <c r="C8" s="103"/>
      <c r="D8" s="20"/>
    </row>
    <row r="9" spans="1:6" ht="37.5" customHeight="1">
      <c r="A9" s="46" t="s">
        <v>10</v>
      </c>
      <c r="B9" s="104">
        <v>517</v>
      </c>
      <c r="C9" s="104">
        <v>3010</v>
      </c>
      <c r="D9" s="20">
        <f aca="true" t="shared" si="0" ref="D9:D27">C9/B9</f>
        <v>5.8220502901353965</v>
      </c>
      <c r="F9" s="105"/>
    </row>
    <row r="10" spans="1:6" ht="35.25" customHeight="1">
      <c r="A10" s="46" t="s">
        <v>11</v>
      </c>
      <c r="B10" s="104">
        <v>98</v>
      </c>
      <c r="C10" s="104">
        <v>319</v>
      </c>
      <c r="D10" s="20">
        <f t="shared" si="0"/>
        <v>3.2551020408163267</v>
      </c>
      <c r="F10" s="105"/>
    </row>
    <row r="11" spans="1:6" s="86" customFormat="1" ht="20.25" customHeight="1">
      <c r="A11" s="46" t="s">
        <v>12</v>
      </c>
      <c r="B11" s="104">
        <v>943</v>
      </c>
      <c r="C11" s="104">
        <v>1930</v>
      </c>
      <c r="D11" s="20">
        <f t="shared" si="0"/>
        <v>2.046659597030753</v>
      </c>
      <c r="E11" s="21"/>
      <c r="F11" s="105"/>
    </row>
    <row r="12" spans="1:8" ht="36" customHeight="1">
      <c r="A12" s="46" t="s">
        <v>13</v>
      </c>
      <c r="B12" s="104">
        <v>27</v>
      </c>
      <c r="C12" s="104">
        <v>148</v>
      </c>
      <c r="D12" s="20">
        <f t="shared" si="0"/>
        <v>5.481481481481482</v>
      </c>
      <c r="F12" s="105"/>
      <c r="H12" s="106"/>
    </row>
    <row r="13" spans="1:6" ht="30" customHeight="1">
      <c r="A13" s="46" t="s">
        <v>14</v>
      </c>
      <c r="B13" s="104">
        <v>45</v>
      </c>
      <c r="C13" s="104">
        <v>120</v>
      </c>
      <c r="D13" s="20">
        <f t="shared" si="0"/>
        <v>2.6666666666666665</v>
      </c>
      <c r="F13" s="105"/>
    </row>
    <row r="14" spans="1:6" ht="19.5" customHeight="1">
      <c r="A14" s="46" t="s">
        <v>15</v>
      </c>
      <c r="B14" s="104">
        <v>91</v>
      </c>
      <c r="C14" s="104">
        <v>274</v>
      </c>
      <c r="D14" s="20">
        <f t="shared" si="0"/>
        <v>3.010989010989011</v>
      </c>
      <c r="F14" s="107"/>
    </row>
    <row r="15" spans="1:6" ht="48.75" customHeight="1">
      <c r="A15" s="46" t="s">
        <v>16</v>
      </c>
      <c r="B15" s="104">
        <v>500</v>
      </c>
      <c r="C15" s="104">
        <v>2156</v>
      </c>
      <c r="D15" s="20">
        <f t="shared" si="0"/>
        <v>4.312</v>
      </c>
      <c r="F15" s="105"/>
    </row>
    <row r="16" spans="1:6" ht="34.5" customHeight="1">
      <c r="A16" s="46" t="s">
        <v>17</v>
      </c>
      <c r="B16" s="104">
        <v>213</v>
      </c>
      <c r="C16" s="104">
        <v>524</v>
      </c>
      <c r="D16" s="20">
        <f t="shared" si="0"/>
        <v>2.460093896713615</v>
      </c>
      <c r="F16" s="105"/>
    </row>
    <row r="17" spans="1:6" ht="35.25" customHeight="1">
      <c r="A17" s="46" t="s">
        <v>18</v>
      </c>
      <c r="B17" s="104">
        <v>79</v>
      </c>
      <c r="C17" s="104">
        <v>199</v>
      </c>
      <c r="D17" s="20">
        <f t="shared" si="0"/>
        <v>2.518987341772152</v>
      </c>
      <c r="F17" s="105"/>
    </row>
    <row r="18" spans="1:6" ht="24" customHeight="1">
      <c r="A18" s="46" t="s">
        <v>19</v>
      </c>
      <c r="B18" s="104">
        <v>45</v>
      </c>
      <c r="C18" s="104">
        <v>99</v>
      </c>
      <c r="D18" s="20">
        <f t="shared" si="0"/>
        <v>2.2</v>
      </c>
      <c r="F18" s="105"/>
    </row>
    <row r="19" spans="1:6" ht="17.25" customHeight="1">
      <c r="A19" s="46" t="s">
        <v>20</v>
      </c>
      <c r="B19" s="104">
        <v>6</v>
      </c>
      <c r="C19" s="104">
        <v>181</v>
      </c>
      <c r="D19" s="20">
        <f t="shared" si="0"/>
        <v>30.166666666666668</v>
      </c>
      <c r="F19" s="105"/>
    </row>
    <row r="20" spans="1:6" ht="18" customHeight="1">
      <c r="A20" s="46" t="s">
        <v>21</v>
      </c>
      <c r="B20" s="104">
        <v>33</v>
      </c>
      <c r="C20" s="104">
        <v>101</v>
      </c>
      <c r="D20" s="20">
        <f t="shared" si="0"/>
        <v>3.0606060606060606</v>
      </c>
      <c r="F20" s="105"/>
    </row>
    <row r="21" spans="1:6" ht="32.25" customHeight="1">
      <c r="A21" s="46" t="s">
        <v>22</v>
      </c>
      <c r="B21" s="104">
        <v>49</v>
      </c>
      <c r="C21" s="104">
        <v>184</v>
      </c>
      <c r="D21" s="20">
        <f t="shared" si="0"/>
        <v>3.7551020408163267</v>
      </c>
      <c r="F21" s="108"/>
    </row>
    <row r="22" spans="1:6" ht="35.25" customHeight="1">
      <c r="A22" s="46" t="s">
        <v>23</v>
      </c>
      <c r="B22" s="104">
        <v>51</v>
      </c>
      <c r="C22" s="104">
        <v>214</v>
      </c>
      <c r="D22" s="20">
        <f t="shared" si="0"/>
        <v>4.196078431372549</v>
      </c>
      <c r="F22" s="105"/>
    </row>
    <row r="23" spans="1:6" ht="33" customHeight="1">
      <c r="A23" s="46" t="s">
        <v>24</v>
      </c>
      <c r="B23" s="104">
        <v>292</v>
      </c>
      <c r="C23" s="104">
        <v>1853</v>
      </c>
      <c r="D23" s="20">
        <f t="shared" si="0"/>
        <v>6.345890410958904</v>
      </c>
      <c r="F23" s="105"/>
    </row>
    <row r="24" spans="1:6" ht="19.5" customHeight="1">
      <c r="A24" s="46" t="s">
        <v>25</v>
      </c>
      <c r="B24" s="104">
        <v>81</v>
      </c>
      <c r="C24" s="104">
        <v>278</v>
      </c>
      <c r="D24" s="20">
        <f t="shared" si="0"/>
        <v>3.432098765432099</v>
      </c>
      <c r="F24" s="105"/>
    </row>
    <row r="25" spans="1:6" ht="30.75" customHeight="1">
      <c r="A25" s="46" t="s">
        <v>26</v>
      </c>
      <c r="B25" s="104">
        <v>114</v>
      </c>
      <c r="C25" s="104">
        <v>523</v>
      </c>
      <c r="D25" s="20">
        <f t="shared" si="0"/>
        <v>4.587719298245614</v>
      </c>
      <c r="F25" s="105"/>
    </row>
    <row r="26" spans="1:6" ht="30.75" customHeight="1">
      <c r="A26" s="46" t="s">
        <v>27</v>
      </c>
      <c r="B26" s="104">
        <v>22</v>
      </c>
      <c r="C26" s="104">
        <v>84</v>
      </c>
      <c r="D26" s="20">
        <f t="shared" si="0"/>
        <v>3.8181818181818183</v>
      </c>
      <c r="F26" s="105"/>
    </row>
    <row r="27" spans="1:6" ht="22.5" customHeight="1">
      <c r="A27" s="46" t="s">
        <v>28</v>
      </c>
      <c r="B27" s="104">
        <v>28</v>
      </c>
      <c r="C27" s="104">
        <v>98</v>
      </c>
      <c r="D27" s="20">
        <f t="shared" si="0"/>
        <v>3.5</v>
      </c>
      <c r="F27" s="105"/>
    </row>
    <row r="28" spans="1:6" ht="21.75" customHeight="1">
      <c r="A28" s="173"/>
      <c r="B28" s="173"/>
      <c r="C28" s="25"/>
      <c r="D28" s="25"/>
      <c r="F28" s="105"/>
    </row>
    <row r="29" spans="1:6" ht="15.75">
      <c r="A29" s="25"/>
      <c r="B29" s="25"/>
      <c r="C29" s="25"/>
      <c r="D29" s="25"/>
      <c r="F29" s="105"/>
    </row>
    <row r="30" spans="1:4" ht="12.75">
      <c r="A30" s="25"/>
      <c r="B30" s="25"/>
      <c r="C30" s="25"/>
      <c r="D30" s="25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2018-04-13T08:48:26Z</dcterms:modified>
  <cp:category/>
  <cp:version/>
  <cp:contentType/>
  <cp:contentStatus/>
</cp:coreProperties>
</file>