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G4" i="9" l="1"/>
  <c r="G4" i="5"/>
  <c r="I4" i="6"/>
  <c r="G4" i="7"/>
  <c r="G4" i="8"/>
  <c r="I2" i="7" l="1"/>
  <c r="K2" i="6"/>
  <c r="J2" i="5"/>
</calcChain>
</file>

<file path=xl/sharedStrings.xml><?xml version="1.0" encoding="utf-8"?>
<sst xmlns="http://schemas.openxmlformats.org/spreadsheetml/2006/main" count="129" uniqueCount="66">
  <si>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</si>
  <si>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</si>
  <si>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</si>
  <si>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</si>
  <si>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</si>
  <si>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</si>
  <si>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</si>
  <si>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</si>
  <si>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</si>
  <si>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</si>
  <si>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</si>
  <si>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</si>
  <si>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</si>
  <si>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</si>
  <si>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</si>
  <si>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</si>
  <si>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</si>
  <si>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</si>
  <si>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</si>
  <si>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</si>
  <si>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</si>
  <si>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</si>
  <si>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</si>
  <si>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</si>
  <si>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</si>
  <si>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</si>
  <si>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</si>
  <si>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</si>
  <si>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</si>
  <si>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</si>
  <si>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</si>
  <si>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</si>
  <si>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</si>
  <si>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</si>
  <si>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</si>
  <si>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</si>
  <si>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</si>
  <si>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</si>
  <si>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</si>
  <si>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</si>
  <si>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</si>
  <si>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</si>
  <si>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</si>
  <si>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</si>
  <si>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</si>
  <si>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</si>
  <si>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</si>
  <si>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</si>
  <si>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</si>
  <si>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</si>
  <si>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</si>
  <si>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</si>
  <si>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</si>
  <si>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</si>
  <si>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</si>
  <si>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</si>
  <si>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</si>
  <si>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січні-листопаді 2025 року</t>
  </si>
  <si>
    <t>станом на 01.12.2025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</si>
  <si>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-листопаді 2025 року</t>
  </si>
  <si>
    <t>Станом на 01.12.2025</t>
  </si>
  <si>
    <t>Надання послуг Житомирською обласною службою зайнятості молоді у віці до 35 років
у січні - листопаді 2025 року</t>
  </si>
  <si>
    <t>Надання послуг Житомирською обласною службою зайнятості особам з інвалідністю 
у січні-листопаді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</si>
  <si>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січні-листопаді 2025 року</t>
  </si>
  <si>
    <t>Надання послуг Житомирською обласною службою зайнятості учасникам бойових дій
у січні-листопаді 2025 року</t>
  </si>
  <si>
    <t>Здійснено направлень для участі у суспільно корисних роботах,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</si>
</sst>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13" fillId="0" borderId="2" xfId="1" applyNumberFormat="1" applyFont="1" applyBorder="1" applyAlignment="1">
      <alignment horizontal="center"/>
    </xf>
    <xf numFmtId="3" fontId="13" fillId="2" borderId="2" xfId="1" applyNumberFormat="1" applyFont="1" applyFill="1" applyBorder="1" applyAlignment="1">
      <alignment horizontal="center"/>
    </xf>
    <xf numFmtId="3" fontId="5" fillId="0" borderId="0" xfId="1" applyNumberFormat="1" applyFont="1"/>
    <xf numFmtId="3" fontId="13" fillId="0" borderId="2" xfId="1" applyNumberFormat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H12" sqref="H12"/>
    </sheetView>
  </sheetViews>
  <sheetFormatPr defaultColWidth="9.140625" defaultRowHeight="15"/>
  <cols>
    <col min="1" max="1" width="19.8554687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10" width="18.5703125" style="2" customWidth="1"/>
    <col min="11" max="11" width="20.5703125" style="5" customWidth="1"/>
    <col min="12" max="12" width="23.7109375" style="5" customWidth="1"/>
    <col min="13" max="13" width="19.5703125" style="5" customWidth="1"/>
    <col min="14" max="14" width="17.42578125" style="5" customWidth="1"/>
    <col min="15" max="16384" width="9.140625" style="2"/>
  </cols>
  <sheetData>
    <row r="1" spans="1:14" s="1" customFormat="1" ht="35.25" customHeight="1">
      <c r="B1" s="66" t="s">
        <v>57</v>
      </c>
      <c r="C1" s="66"/>
      <c r="D1" s="66"/>
      <c r="E1" s="66"/>
      <c r="F1" s="66"/>
      <c r="G1" s="66"/>
      <c r="H1" s="66"/>
      <c r="I1" s="66"/>
      <c r="J1" s="65"/>
      <c r="K1" s="21"/>
      <c r="L1" s="21"/>
      <c r="M1" s="67" t="s">
        <v>35</v>
      </c>
      <c r="N1" s="67"/>
    </row>
    <row r="2" spans="1:14" ht="18" customHeight="1">
      <c r="A2" s="68"/>
      <c r="B2" s="68" t="s">
        <v>32</v>
      </c>
      <c r="C2" s="68" t="s">
        <v>37</v>
      </c>
      <c r="D2" s="68" t="s">
        <v>33</v>
      </c>
      <c r="E2" s="69" t="s">
        <v>36</v>
      </c>
      <c r="F2" s="68" t="s">
        <v>34</v>
      </c>
      <c r="G2" s="68" t="s">
        <v>29</v>
      </c>
      <c r="H2" s="71" t="s">
        <v>65</v>
      </c>
      <c r="I2" s="69" t="s">
        <v>26</v>
      </c>
      <c r="J2" s="69" t="s">
        <v>38</v>
      </c>
      <c r="K2" s="69" t="s">
        <v>39</v>
      </c>
      <c r="L2" s="70" t="s">
        <v>58</v>
      </c>
      <c r="M2" s="70"/>
      <c r="N2" s="2"/>
    </row>
    <row r="3" spans="1:14" ht="111" customHeight="1">
      <c r="A3" s="68"/>
      <c r="B3" s="68"/>
      <c r="C3" s="68"/>
      <c r="D3" s="68"/>
      <c r="E3" s="69"/>
      <c r="F3" s="68"/>
      <c r="G3" s="68"/>
      <c r="H3" s="72"/>
      <c r="I3" s="69"/>
      <c r="J3" s="69"/>
      <c r="K3" s="69"/>
      <c r="L3" s="25" t="s">
        <v>32</v>
      </c>
      <c r="M3" s="25" t="s">
        <v>31</v>
      </c>
      <c r="N3" s="2"/>
    </row>
    <row r="4" spans="1:14" s="3" customFormat="1" ht="39" customHeight="1">
      <c r="A4" s="24" t="s">
        <v>30</v>
      </c>
      <c r="B4" s="6">
        <v>25530</v>
      </c>
      <c r="C4" s="6">
        <v>17223</v>
      </c>
      <c r="D4" s="6">
        <v>13150</v>
      </c>
      <c r="E4" s="55">
        <v>1119</v>
      </c>
      <c r="F4" s="6">
        <v>833</v>
      </c>
      <c r="G4" s="6">
        <v>2142</v>
      </c>
      <c r="H4" s="55">
        <v>2411</v>
      </c>
      <c r="I4" s="55">
        <v>388</v>
      </c>
      <c r="J4" s="55">
        <v>171</v>
      </c>
      <c r="K4" s="55">
        <v>264</v>
      </c>
      <c r="L4" s="55">
        <v>5374</v>
      </c>
      <c r="M4" s="55">
        <v>4644</v>
      </c>
    </row>
    <row r="5" spans="1:14" s="4" customFormat="1" ht="21.75" customHeight="1">
      <c r="A5" s="22" t="s">
        <v>40</v>
      </c>
      <c r="B5" s="26">
        <v>3474</v>
      </c>
      <c r="C5" s="27">
        <v>2036</v>
      </c>
      <c r="D5" s="27">
        <v>1859</v>
      </c>
      <c r="E5" s="27">
        <v>117</v>
      </c>
      <c r="F5" s="27">
        <v>102</v>
      </c>
      <c r="G5" s="58">
        <v>310</v>
      </c>
      <c r="H5" s="58">
        <v>436</v>
      </c>
      <c r="I5" s="58">
        <v>9</v>
      </c>
      <c r="J5" s="28">
        <v>14</v>
      </c>
      <c r="K5" s="28">
        <v>26</v>
      </c>
      <c r="L5" s="28">
        <v>529</v>
      </c>
      <c r="M5" s="28">
        <v>464</v>
      </c>
    </row>
    <row r="6" spans="1:14" s="4" customFormat="1" ht="21.75" customHeight="1">
      <c r="A6" s="23" t="s">
        <v>41</v>
      </c>
      <c r="B6" s="26">
        <v>12568</v>
      </c>
      <c r="C6" s="27">
        <v>8922</v>
      </c>
      <c r="D6" s="27">
        <v>6380</v>
      </c>
      <c r="E6" s="27">
        <v>579</v>
      </c>
      <c r="F6" s="27">
        <v>443</v>
      </c>
      <c r="G6" s="58">
        <v>998</v>
      </c>
      <c r="H6" s="58">
        <v>1141</v>
      </c>
      <c r="I6" s="58">
        <v>137</v>
      </c>
      <c r="J6" s="28">
        <v>84</v>
      </c>
      <c r="K6" s="28">
        <v>160</v>
      </c>
      <c r="L6" s="28">
        <v>2854</v>
      </c>
      <c r="M6" s="28">
        <v>2596</v>
      </c>
    </row>
    <row r="7" spans="1:14" s="4" customFormat="1" ht="21.75" customHeight="1">
      <c r="A7" s="11" t="s">
        <v>42</v>
      </c>
      <c r="B7" s="26">
        <v>6687</v>
      </c>
      <c r="C7" s="27">
        <v>4807</v>
      </c>
      <c r="D7" s="27">
        <v>3211</v>
      </c>
      <c r="E7" s="27">
        <v>331</v>
      </c>
      <c r="F7" s="27">
        <v>183</v>
      </c>
      <c r="G7" s="58">
        <v>607</v>
      </c>
      <c r="H7" s="58">
        <v>487</v>
      </c>
      <c r="I7" s="58">
        <v>183</v>
      </c>
      <c r="J7" s="28">
        <v>46</v>
      </c>
      <c r="K7" s="28">
        <v>40</v>
      </c>
      <c r="L7" s="28">
        <v>1397</v>
      </c>
      <c r="M7" s="28">
        <v>1278</v>
      </c>
    </row>
    <row r="8" spans="1:14" ht="21.75" customHeight="1">
      <c r="A8" s="11" t="s">
        <v>43</v>
      </c>
      <c r="B8" s="26">
        <v>2801</v>
      </c>
      <c r="C8" s="27">
        <v>1458</v>
      </c>
      <c r="D8" s="27">
        <v>1700</v>
      </c>
      <c r="E8" s="27">
        <v>92</v>
      </c>
      <c r="F8" s="27">
        <v>105</v>
      </c>
      <c r="G8" s="58">
        <v>227</v>
      </c>
      <c r="H8" s="58">
        <v>347</v>
      </c>
      <c r="I8" s="58">
        <v>59</v>
      </c>
      <c r="J8" s="28">
        <v>27</v>
      </c>
      <c r="K8" s="28">
        <v>38</v>
      </c>
      <c r="L8" s="28">
        <v>594</v>
      </c>
      <c r="M8" s="28">
        <v>306</v>
      </c>
      <c r="N8" s="2"/>
    </row>
    <row r="9" spans="1:14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Normal="100" zoomScaleSheetLayoutView="75" workbookViewId="0">
      <selection activeCell="A11" sqref="A11"/>
    </sheetView>
  </sheetViews>
  <sheetFormatPr defaultColWidth="9.140625" defaultRowHeight="15"/>
  <cols>
    <col min="1" max="1" width="21.7109375" style="2" bestFit="1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6" s="1" customFormat="1" ht="45" customHeight="1">
      <c r="A1" s="73" t="s">
        <v>59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71" t="s">
        <v>65</v>
      </c>
      <c r="H2" s="69" t="s">
        <v>49</v>
      </c>
      <c r="I2" s="69" t="s">
        <v>60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72"/>
      <c r="H3" s="69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6">
        <v>17656</v>
      </c>
      <c r="C4" s="6">
        <v>12800</v>
      </c>
      <c r="D4" s="6">
        <v>8603</v>
      </c>
      <c r="E4" s="6">
        <v>641</v>
      </c>
      <c r="F4" s="6">
        <v>1674</v>
      </c>
      <c r="G4" s="55">
        <f>SUM(G5:G8)</f>
        <v>2115</v>
      </c>
      <c r="H4" s="6">
        <v>276</v>
      </c>
      <c r="I4" s="6">
        <v>4032</v>
      </c>
      <c r="J4" s="6">
        <v>3616</v>
      </c>
      <c r="L4" s="30"/>
      <c r="O4" s="30"/>
    </row>
    <row r="5" spans="1:16" ht="21.75" customHeight="1">
      <c r="A5" s="60" t="s">
        <v>40</v>
      </c>
      <c r="B5" s="61">
        <v>2481</v>
      </c>
      <c r="C5" s="61">
        <v>1562</v>
      </c>
      <c r="D5" s="61">
        <v>1288</v>
      </c>
      <c r="E5" s="61">
        <v>65</v>
      </c>
      <c r="F5" s="61">
        <v>254</v>
      </c>
      <c r="G5" s="58">
        <v>361</v>
      </c>
      <c r="H5" s="61">
        <v>6</v>
      </c>
      <c r="I5" s="62">
        <v>412</v>
      </c>
      <c r="J5" s="62">
        <v>368</v>
      </c>
      <c r="L5" s="30"/>
      <c r="O5" s="30"/>
      <c r="P5" s="3"/>
    </row>
    <row r="6" spans="1:16" ht="21.75" customHeight="1">
      <c r="A6" s="60" t="s">
        <v>41</v>
      </c>
      <c r="B6" s="61">
        <v>8653</v>
      </c>
      <c r="C6" s="61">
        <v>6470</v>
      </c>
      <c r="D6" s="61">
        <v>4198</v>
      </c>
      <c r="E6" s="61">
        <v>357</v>
      </c>
      <c r="F6" s="61">
        <v>748</v>
      </c>
      <c r="G6" s="58">
        <v>1030</v>
      </c>
      <c r="H6" s="61">
        <v>70</v>
      </c>
      <c r="I6" s="62">
        <v>2125</v>
      </c>
      <c r="J6" s="62">
        <v>1975</v>
      </c>
      <c r="L6" s="30"/>
      <c r="O6" s="30"/>
      <c r="P6" s="3"/>
    </row>
    <row r="7" spans="1:16" ht="21.75" customHeight="1">
      <c r="A7" s="60" t="s">
        <v>42</v>
      </c>
      <c r="B7" s="61">
        <v>4623</v>
      </c>
      <c r="C7" s="61">
        <v>3656</v>
      </c>
      <c r="D7" s="61">
        <v>2028</v>
      </c>
      <c r="E7" s="61">
        <v>133</v>
      </c>
      <c r="F7" s="61">
        <v>489</v>
      </c>
      <c r="G7" s="58">
        <v>432</v>
      </c>
      <c r="H7" s="61">
        <v>149</v>
      </c>
      <c r="I7" s="62">
        <v>1079</v>
      </c>
      <c r="J7" s="62">
        <v>1020</v>
      </c>
      <c r="L7" s="30"/>
      <c r="O7" s="30"/>
      <c r="P7" s="3"/>
    </row>
    <row r="8" spans="1:16" ht="21.75" customHeight="1">
      <c r="A8" s="60" t="s">
        <v>43</v>
      </c>
      <c r="B8" s="61">
        <v>1899</v>
      </c>
      <c r="C8" s="61">
        <v>1112</v>
      </c>
      <c r="D8" s="61">
        <v>1089</v>
      </c>
      <c r="E8" s="61">
        <v>86</v>
      </c>
      <c r="F8" s="61">
        <v>183</v>
      </c>
      <c r="G8" s="58">
        <v>292</v>
      </c>
      <c r="H8" s="61">
        <v>51</v>
      </c>
      <c r="I8" s="62">
        <v>416</v>
      </c>
      <c r="J8" s="62">
        <v>253</v>
      </c>
      <c r="L8" s="30"/>
      <c r="O8" s="30"/>
      <c r="P8" s="3"/>
    </row>
    <row r="12" spans="1:16">
      <c r="B12" s="63"/>
      <c r="C12" s="63"/>
      <c r="D12" s="63"/>
      <c r="E12" s="63"/>
      <c r="F12" s="63"/>
      <c r="G12" s="63"/>
      <c r="H12" s="63"/>
      <c r="I12" s="63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C11" sqref="C11"/>
    </sheetView>
  </sheetViews>
  <sheetFormatPr defaultColWidth="9.140625" defaultRowHeight="15"/>
  <cols>
    <col min="1" max="1" width="21.7109375" style="2" bestFit="1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6" s="1" customFormat="1" ht="45" customHeight="1">
      <c r="A1" s="73" t="s">
        <v>61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71" t="s">
        <v>65</v>
      </c>
      <c r="H2" s="69" t="s">
        <v>49</v>
      </c>
      <c r="I2" s="69" t="s">
        <v>60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72"/>
      <c r="H3" s="69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6">
        <v>7217</v>
      </c>
      <c r="C4" s="6">
        <v>5179</v>
      </c>
      <c r="D4" s="6">
        <v>3501</v>
      </c>
      <c r="E4" s="6">
        <v>36</v>
      </c>
      <c r="F4" s="6">
        <v>677</v>
      </c>
      <c r="G4" s="55">
        <f>SUM(G5:G8)</f>
        <v>408</v>
      </c>
      <c r="H4" s="6">
        <v>64</v>
      </c>
      <c r="I4" s="6">
        <v>1404</v>
      </c>
      <c r="J4" s="6">
        <v>1236</v>
      </c>
      <c r="L4" s="30"/>
      <c r="O4" s="30"/>
    </row>
    <row r="5" spans="1:16" ht="21.75" customHeight="1">
      <c r="A5" s="60" t="s">
        <v>40</v>
      </c>
      <c r="B5" s="64">
        <v>839</v>
      </c>
      <c r="C5" s="64">
        <v>542</v>
      </c>
      <c r="D5" s="64">
        <v>423</v>
      </c>
      <c r="E5" s="64">
        <v>5</v>
      </c>
      <c r="F5" s="64">
        <v>77</v>
      </c>
      <c r="G5" s="58">
        <v>93</v>
      </c>
      <c r="H5" s="64">
        <v>4</v>
      </c>
      <c r="I5" s="64">
        <v>122</v>
      </c>
      <c r="J5" s="62">
        <v>109</v>
      </c>
      <c r="L5" s="30"/>
      <c r="O5" s="30"/>
      <c r="P5" s="3"/>
    </row>
    <row r="6" spans="1:16" ht="21.75" customHeight="1">
      <c r="A6" s="60" t="s">
        <v>41</v>
      </c>
      <c r="B6" s="64">
        <v>3616</v>
      </c>
      <c r="C6" s="64">
        <v>2648</v>
      </c>
      <c r="D6" s="64">
        <v>1782</v>
      </c>
      <c r="E6" s="64">
        <v>17</v>
      </c>
      <c r="F6" s="64">
        <v>354</v>
      </c>
      <c r="G6" s="58">
        <v>174</v>
      </c>
      <c r="H6" s="64">
        <v>9</v>
      </c>
      <c r="I6" s="64">
        <v>742</v>
      </c>
      <c r="J6" s="62">
        <v>674</v>
      </c>
      <c r="L6" s="30"/>
      <c r="O6" s="30"/>
      <c r="P6" s="3"/>
    </row>
    <row r="7" spans="1:16" ht="21.75" customHeight="1">
      <c r="A7" s="60" t="s">
        <v>42</v>
      </c>
      <c r="B7" s="64">
        <v>2044</v>
      </c>
      <c r="C7" s="64">
        <v>1570</v>
      </c>
      <c r="D7" s="64">
        <v>883</v>
      </c>
      <c r="E7" s="64">
        <v>13</v>
      </c>
      <c r="F7" s="64">
        <v>189</v>
      </c>
      <c r="G7" s="58">
        <v>84</v>
      </c>
      <c r="H7" s="64">
        <v>39</v>
      </c>
      <c r="I7" s="64">
        <v>395</v>
      </c>
      <c r="J7" s="62">
        <v>373</v>
      </c>
      <c r="L7" s="30"/>
      <c r="O7" s="30"/>
      <c r="P7" s="3"/>
    </row>
    <row r="8" spans="1:16" ht="21.75" customHeight="1">
      <c r="A8" s="60" t="s">
        <v>43</v>
      </c>
      <c r="B8" s="64">
        <v>718</v>
      </c>
      <c r="C8" s="64">
        <v>419</v>
      </c>
      <c r="D8" s="64">
        <v>413</v>
      </c>
      <c r="E8" s="64">
        <v>1</v>
      </c>
      <c r="F8" s="64">
        <v>57</v>
      </c>
      <c r="G8" s="58">
        <v>57</v>
      </c>
      <c r="H8" s="64">
        <v>12</v>
      </c>
      <c r="I8" s="64">
        <v>145</v>
      </c>
      <c r="J8" s="62">
        <v>80</v>
      </c>
      <c r="L8" s="30"/>
      <c r="O8" s="30"/>
      <c r="P8" s="3"/>
    </row>
    <row r="12" spans="1:16">
      <c r="B12" s="63"/>
      <c r="C12" s="63"/>
      <c r="D12" s="63"/>
      <c r="E12" s="63"/>
      <c r="F12" s="63"/>
      <c r="G12" s="63"/>
      <c r="H12" s="63"/>
      <c r="I12" s="63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130" zoomScaleNormal="130" zoomScaleSheetLayoutView="75" workbookViewId="0">
      <selection activeCell="E12" sqref="E12"/>
    </sheetView>
  </sheetViews>
  <sheetFormatPr defaultColWidth="9.140625" defaultRowHeight="15"/>
  <cols>
    <col min="1" max="1" width="20.85546875" style="2" customWidth="1"/>
    <col min="2" max="8" width="12.85546875" style="2" customWidth="1"/>
    <col min="9" max="9" width="17.5703125" style="5" customWidth="1"/>
    <col min="10" max="10" width="14.5703125" style="5" customWidth="1"/>
    <col min="11" max="16384" width="9.140625" style="2"/>
  </cols>
  <sheetData>
    <row r="1" spans="1:17" s="1" customFormat="1" ht="45" customHeight="1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</row>
    <row r="2" spans="1:17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71" t="s">
        <v>65</v>
      </c>
      <c r="H2" s="69" t="s">
        <v>49</v>
      </c>
      <c r="I2" s="74" t="s">
        <v>50</v>
      </c>
      <c r="J2" s="69" t="str">
        <f>Послуги!L2</f>
        <v>станом на 01.12.2025</v>
      </c>
      <c r="K2" s="69"/>
    </row>
    <row r="3" spans="1:17" ht="124.5" customHeight="1">
      <c r="A3" s="68"/>
      <c r="B3" s="68"/>
      <c r="C3" s="68"/>
      <c r="D3" s="68"/>
      <c r="E3" s="68"/>
      <c r="F3" s="68"/>
      <c r="G3" s="72"/>
      <c r="H3" s="69"/>
      <c r="I3" s="75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2566</v>
      </c>
      <c r="C4" s="6">
        <v>2373</v>
      </c>
      <c r="D4" s="6">
        <v>651</v>
      </c>
      <c r="E4" s="6">
        <v>45</v>
      </c>
      <c r="F4" s="6">
        <v>224</v>
      </c>
      <c r="G4" s="55">
        <f>SUM(G5:G8)</f>
        <v>214</v>
      </c>
      <c r="H4" s="6">
        <v>55</v>
      </c>
      <c r="I4" s="55">
        <v>171</v>
      </c>
      <c r="J4" s="6">
        <v>664</v>
      </c>
      <c r="K4" s="6">
        <v>654</v>
      </c>
      <c r="M4" s="30"/>
      <c r="P4" s="30"/>
    </row>
    <row r="5" spans="1:17" s="4" customFormat="1" ht="21.75" customHeight="1">
      <c r="A5" s="23" t="s">
        <v>40</v>
      </c>
      <c r="B5" s="10">
        <v>318</v>
      </c>
      <c r="C5" s="10">
        <v>287</v>
      </c>
      <c r="D5" s="10">
        <v>79</v>
      </c>
      <c r="E5" s="10">
        <v>3</v>
      </c>
      <c r="F5" s="10">
        <v>25</v>
      </c>
      <c r="G5" s="58">
        <v>31</v>
      </c>
      <c r="H5" s="31">
        <v>2</v>
      </c>
      <c r="I5" s="27">
        <v>14</v>
      </c>
      <c r="J5" s="31">
        <v>62</v>
      </c>
      <c r="K5" s="31">
        <v>61</v>
      </c>
      <c r="M5" s="30"/>
      <c r="P5" s="30"/>
      <c r="Q5" s="3"/>
    </row>
    <row r="6" spans="1:17" s="4" customFormat="1" ht="21.75" customHeight="1">
      <c r="A6" s="23" t="s">
        <v>41</v>
      </c>
      <c r="B6" s="10">
        <v>1470</v>
      </c>
      <c r="C6" s="10">
        <v>1381</v>
      </c>
      <c r="D6" s="10">
        <v>347</v>
      </c>
      <c r="E6" s="10">
        <v>29</v>
      </c>
      <c r="F6" s="10">
        <v>122</v>
      </c>
      <c r="G6" s="58">
        <v>113</v>
      </c>
      <c r="H6" s="31">
        <v>28</v>
      </c>
      <c r="I6" s="27">
        <v>84</v>
      </c>
      <c r="J6" s="31">
        <v>435</v>
      </c>
      <c r="K6" s="31">
        <v>431</v>
      </c>
      <c r="M6" s="30"/>
      <c r="P6" s="30"/>
      <c r="Q6" s="3"/>
    </row>
    <row r="7" spans="1:17" s="4" customFormat="1" ht="21.75" customHeight="1">
      <c r="A7" s="11" t="s">
        <v>42</v>
      </c>
      <c r="B7" s="10">
        <v>567</v>
      </c>
      <c r="C7" s="10">
        <v>532</v>
      </c>
      <c r="D7" s="10">
        <v>138</v>
      </c>
      <c r="E7" s="10">
        <v>12</v>
      </c>
      <c r="F7" s="10">
        <v>52</v>
      </c>
      <c r="G7" s="58">
        <v>52</v>
      </c>
      <c r="H7" s="31">
        <v>20</v>
      </c>
      <c r="I7" s="27">
        <v>46</v>
      </c>
      <c r="J7" s="31">
        <v>144</v>
      </c>
      <c r="K7" s="31">
        <v>143</v>
      </c>
      <c r="M7" s="30"/>
      <c r="P7" s="30"/>
      <c r="Q7" s="3"/>
    </row>
    <row r="8" spans="1:17" ht="21.75" customHeight="1">
      <c r="A8" s="11" t="s">
        <v>43</v>
      </c>
      <c r="B8" s="10">
        <v>211</v>
      </c>
      <c r="C8" s="10">
        <v>173</v>
      </c>
      <c r="D8" s="10">
        <v>87</v>
      </c>
      <c r="E8" s="10">
        <v>1</v>
      </c>
      <c r="F8" s="10">
        <v>25</v>
      </c>
      <c r="G8" s="58">
        <v>18</v>
      </c>
      <c r="H8" s="31">
        <v>5</v>
      </c>
      <c r="I8" s="27">
        <v>27</v>
      </c>
      <c r="J8" s="31">
        <v>23</v>
      </c>
      <c r="K8" s="31">
        <v>19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D13" sqref="D13"/>
    </sheetView>
  </sheetViews>
  <sheetFormatPr defaultColWidth="9.140625" defaultRowHeight="14.25"/>
  <cols>
    <col min="1" max="1" width="18.42578125" style="44" customWidth="1"/>
    <col min="2" max="2" width="13.42578125" style="44" customWidth="1"/>
    <col min="3" max="3" width="15" style="44" customWidth="1"/>
    <col min="4" max="4" width="13.42578125" style="44" customWidth="1"/>
    <col min="5" max="5" width="21.42578125" style="44" customWidth="1"/>
    <col min="6" max="6" width="18.5703125" style="44" customWidth="1"/>
    <col min="7" max="7" width="12.28515625" style="44" customWidth="1"/>
    <col min="8" max="8" width="10.7109375" style="44" customWidth="1"/>
    <col min="9" max="9" width="13" style="44" customWidth="1"/>
    <col min="10" max="11" width="12.28515625" style="44" customWidth="1"/>
    <col min="12" max="16384" width="9.140625" style="44"/>
  </cols>
  <sheetData>
    <row r="1" spans="1:15" s="32" customFormat="1" ht="45" customHeight="1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5" s="33" customFormat="1" ht="21" customHeight="1">
      <c r="A2" s="77"/>
      <c r="B2" s="78" t="s">
        <v>44</v>
      </c>
      <c r="C2" s="68" t="s">
        <v>45</v>
      </c>
      <c r="D2" s="78" t="s">
        <v>46</v>
      </c>
      <c r="E2" s="78" t="s">
        <v>51</v>
      </c>
      <c r="F2" s="78"/>
      <c r="G2" s="78" t="s">
        <v>52</v>
      </c>
      <c r="H2" s="78" t="s">
        <v>53</v>
      </c>
      <c r="I2" s="71" t="s">
        <v>65</v>
      </c>
      <c r="J2" s="80" t="s">
        <v>49</v>
      </c>
      <c r="K2" s="79" t="str">
        <f>Послуги!L2</f>
        <v>станом на 01.12.2025</v>
      </c>
      <c r="L2" s="79"/>
    </row>
    <row r="3" spans="1:15" s="36" customFormat="1" ht="133.5" customHeight="1">
      <c r="A3" s="77"/>
      <c r="B3" s="78"/>
      <c r="C3" s="68"/>
      <c r="D3" s="78"/>
      <c r="E3" s="34" t="s">
        <v>54</v>
      </c>
      <c r="F3" s="34" t="s">
        <v>55</v>
      </c>
      <c r="G3" s="78"/>
      <c r="H3" s="78"/>
      <c r="I3" s="72"/>
      <c r="J3" s="80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1623</v>
      </c>
      <c r="C4" s="38">
        <v>1332</v>
      </c>
      <c r="D4" s="57">
        <v>832</v>
      </c>
      <c r="E4" s="56">
        <v>41</v>
      </c>
      <c r="F4" s="56">
        <v>264</v>
      </c>
      <c r="G4" s="39">
        <v>111</v>
      </c>
      <c r="H4" s="39">
        <v>25</v>
      </c>
      <c r="I4" s="55">
        <f>SUM(I5:I8)</f>
        <v>341</v>
      </c>
      <c r="J4" s="39">
        <v>17</v>
      </c>
      <c r="K4" s="39">
        <v>454</v>
      </c>
      <c r="L4" s="39">
        <v>408</v>
      </c>
      <c r="O4" s="41"/>
    </row>
    <row r="5" spans="1:15" s="46" customFormat="1" ht="21.75" customHeight="1">
      <c r="A5" s="45" t="s">
        <v>40</v>
      </c>
      <c r="B5" s="42">
        <v>278</v>
      </c>
      <c r="C5" s="53">
        <v>183</v>
      </c>
      <c r="D5" s="52">
        <v>97</v>
      </c>
      <c r="E5" s="52">
        <v>5</v>
      </c>
      <c r="F5" s="52">
        <v>26</v>
      </c>
      <c r="G5" s="52">
        <v>15</v>
      </c>
      <c r="H5" s="52">
        <v>2</v>
      </c>
      <c r="I5" s="58">
        <v>43</v>
      </c>
      <c r="J5" s="52">
        <v>0</v>
      </c>
      <c r="K5" s="52">
        <v>84</v>
      </c>
      <c r="L5" s="54">
        <v>58</v>
      </c>
      <c r="O5" s="41"/>
    </row>
    <row r="6" spans="1:15" s="47" customFormat="1" ht="21.75" customHeight="1">
      <c r="A6" s="45" t="s">
        <v>41</v>
      </c>
      <c r="B6" s="42">
        <v>762</v>
      </c>
      <c r="C6" s="53">
        <v>671</v>
      </c>
      <c r="D6" s="52">
        <v>441</v>
      </c>
      <c r="E6" s="52">
        <v>14</v>
      </c>
      <c r="F6" s="52">
        <v>160</v>
      </c>
      <c r="G6" s="52">
        <v>53</v>
      </c>
      <c r="H6" s="52">
        <v>14</v>
      </c>
      <c r="I6" s="58">
        <v>125</v>
      </c>
      <c r="J6" s="52">
        <v>5</v>
      </c>
      <c r="K6" s="52">
        <v>201</v>
      </c>
      <c r="L6" s="54">
        <v>196</v>
      </c>
      <c r="O6" s="41"/>
    </row>
    <row r="7" spans="1:15" s="46" customFormat="1" ht="21.75" customHeight="1">
      <c r="A7" s="45" t="s">
        <v>42</v>
      </c>
      <c r="B7" s="42">
        <v>413</v>
      </c>
      <c r="C7" s="53">
        <v>357</v>
      </c>
      <c r="D7" s="52">
        <v>174</v>
      </c>
      <c r="E7" s="52">
        <v>19</v>
      </c>
      <c r="F7" s="52">
        <v>40</v>
      </c>
      <c r="G7" s="52">
        <v>31</v>
      </c>
      <c r="H7" s="52">
        <v>8</v>
      </c>
      <c r="I7" s="58">
        <v>129</v>
      </c>
      <c r="J7" s="52">
        <v>5</v>
      </c>
      <c r="K7" s="52">
        <v>123</v>
      </c>
      <c r="L7" s="54">
        <v>119</v>
      </c>
      <c r="O7" s="41"/>
    </row>
    <row r="8" spans="1:15" s="46" customFormat="1" ht="21.75" customHeight="1">
      <c r="A8" s="45" t="s">
        <v>43</v>
      </c>
      <c r="B8" s="42">
        <v>170</v>
      </c>
      <c r="C8" s="53">
        <v>121</v>
      </c>
      <c r="D8" s="52">
        <v>120</v>
      </c>
      <c r="E8" s="52">
        <v>3</v>
      </c>
      <c r="F8" s="52">
        <v>38</v>
      </c>
      <c r="G8" s="52">
        <v>12</v>
      </c>
      <c r="H8" s="52">
        <v>1</v>
      </c>
      <c r="I8" s="58">
        <v>44</v>
      </c>
      <c r="J8" s="52">
        <v>7</v>
      </c>
      <c r="K8" s="52">
        <v>46</v>
      </c>
      <c r="L8" s="54">
        <v>35</v>
      </c>
      <c r="O8" s="41"/>
    </row>
    <row r="9" spans="1:15">
      <c r="G9" s="43"/>
      <c r="H9" s="43"/>
      <c r="I9" s="43"/>
      <c r="J9" s="43"/>
      <c r="K9" s="43"/>
    </row>
    <row r="10" spans="1:15">
      <c r="G10" s="43"/>
      <c r="H10" s="43"/>
      <c r="I10" s="43"/>
      <c r="J10" s="43"/>
      <c r="K10" s="43"/>
    </row>
    <row r="11" spans="1:15">
      <c r="G11" s="43"/>
      <c r="H11" s="43"/>
      <c r="I11" s="43"/>
      <c r="J11" s="43"/>
      <c r="K11" s="43"/>
    </row>
    <row r="12" spans="1:15">
      <c r="G12" s="43"/>
      <c r="H12" s="43"/>
      <c r="I12" s="43"/>
      <c r="J12" s="43"/>
      <c r="K12" s="43"/>
    </row>
    <row r="13" spans="1:15">
      <c r="G13" s="43"/>
      <c r="H13" s="43"/>
      <c r="I13" s="43"/>
      <c r="J13" s="43"/>
      <c r="K13" s="43"/>
    </row>
    <row r="14" spans="1:15">
      <c r="G14" s="43"/>
      <c r="H14" s="43"/>
      <c r="I14" s="43"/>
      <c r="J14" s="43"/>
      <c r="K14" s="43"/>
    </row>
    <row r="15" spans="1:15">
      <c r="G15" s="43"/>
      <c r="H15" s="43"/>
      <c r="I15" s="43"/>
      <c r="J15" s="43"/>
      <c r="K15" s="43"/>
    </row>
    <row r="16" spans="1:15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zoomScaleSheetLayoutView="75" workbookViewId="0">
      <selection activeCell="B10" sqref="B10"/>
    </sheetView>
  </sheetViews>
  <sheetFormatPr defaultColWidth="9.140625" defaultRowHeight="15"/>
  <cols>
    <col min="1" max="1" width="20.7109375" style="2" customWidth="1"/>
    <col min="2" max="7" width="15.7109375" style="2" customWidth="1"/>
    <col min="8" max="9" width="15.7109375" style="5" customWidth="1"/>
    <col min="10" max="16384" width="9.140625" style="2"/>
  </cols>
  <sheetData>
    <row r="1" spans="1:16" s="1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56</v>
      </c>
      <c r="D2" s="68" t="s">
        <v>46</v>
      </c>
      <c r="E2" s="68" t="s">
        <v>47</v>
      </c>
      <c r="F2" s="68" t="s">
        <v>48</v>
      </c>
      <c r="G2" s="71" t="s">
        <v>65</v>
      </c>
      <c r="H2" s="69" t="s">
        <v>49</v>
      </c>
      <c r="I2" s="69" t="str">
        <f>Послуги!L2</f>
        <v>станом на 01.12.2025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72"/>
      <c r="H3" s="69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1001</v>
      </c>
      <c r="C4" s="6">
        <v>874</v>
      </c>
      <c r="D4" s="6">
        <v>206</v>
      </c>
      <c r="E4" s="6">
        <v>44</v>
      </c>
      <c r="F4" s="6">
        <v>41</v>
      </c>
      <c r="G4" s="55">
        <f>SUM(G5:G8)</f>
        <v>20</v>
      </c>
      <c r="H4" s="6">
        <v>7</v>
      </c>
      <c r="I4" s="6">
        <v>265</v>
      </c>
      <c r="J4" s="6">
        <v>260</v>
      </c>
      <c r="L4" s="49"/>
      <c r="O4" s="49"/>
    </row>
    <row r="5" spans="1:16" s="50" customFormat="1" ht="21.75" customHeight="1">
      <c r="A5" s="23" t="s">
        <v>40</v>
      </c>
      <c r="B5" s="10">
        <v>148</v>
      </c>
      <c r="C5" s="10">
        <v>117</v>
      </c>
      <c r="D5" s="10">
        <v>28</v>
      </c>
      <c r="E5" s="10">
        <v>15</v>
      </c>
      <c r="F5" s="10">
        <v>4</v>
      </c>
      <c r="G5" s="58">
        <v>9</v>
      </c>
      <c r="H5" s="31">
        <v>0</v>
      </c>
      <c r="I5" s="31">
        <v>28</v>
      </c>
      <c r="J5" s="31">
        <v>25</v>
      </c>
      <c r="L5" s="49"/>
      <c r="O5" s="49"/>
      <c r="P5" s="48"/>
    </row>
    <row r="6" spans="1:16" s="50" customFormat="1" ht="21.75" customHeight="1">
      <c r="A6" s="23" t="s">
        <v>41</v>
      </c>
      <c r="B6" s="10">
        <v>520</v>
      </c>
      <c r="C6" s="10">
        <v>481</v>
      </c>
      <c r="D6" s="10">
        <v>107</v>
      </c>
      <c r="E6" s="10">
        <v>9</v>
      </c>
      <c r="F6" s="10">
        <v>27</v>
      </c>
      <c r="G6" s="58">
        <v>9</v>
      </c>
      <c r="H6" s="31">
        <v>3</v>
      </c>
      <c r="I6" s="31">
        <v>166</v>
      </c>
      <c r="J6" s="31">
        <v>165</v>
      </c>
      <c r="L6" s="49"/>
      <c r="O6" s="49"/>
      <c r="P6" s="48"/>
    </row>
    <row r="7" spans="1:16" s="50" customFormat="1" ht="21.75" customHeight="1">
      <c r="A7" s="11" t="s">
        <v>42</v>
      </c>
      <c r="B7" s="10">
        <v>232</v>
      </c>
      <c r="C7" s="10">
        <v>197</v>
      </c>
      <c r="D7" s="10">
        <v>47</v>
      </c>
      <c r="E7" s="10">
        <v>12</v>
      </c>
      <c r="F7" s="10">
        <v>8</v>
      </c>
      <c r="G7" s="58">
        <v>2</v>
      </c>
      <c r="H7" s="31">
        <v>4</v>
      </c>
      <c r="I7" s="31">
        <v>54</v>
      </c>
      <c r="J7" s="31">
        <v>53</v>
      </c>
      <c r="L7" s="49"/>
      <c r="O7" s="49"/>
      <c r="P7" s="48"/>
    </row>
    <row r="8" spans="1:16" s="51" customFormat="1" ht="21.75" customHeight="1">
      <c r="A8" s="11" t="s">
        <v>43</v>
      </c>
      <c r="B8" s="10">
        <v>101</v>
      </c>
      <c r="C8" s="10">
        <v>79</v>
      </c>
      <c r="D8" s="10">
        <v>24</v>
      </c>
      <c r="E8" s="10">
        <v>8</v>
      </c>
      <c r="F8" s="10">
        <v>2</v>
      </c>
      <c r="G8" s="58">
        <v>0</v>
      </c>
      <c r="H8" s="31">
        <v>0</v>
      </c>
      <c r="I8" s="31">
        <v>17</v>
      </c>
      <c r="J8" s="31">
        <v>17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/>
  <cols>
    <col min="1" max="1" width="6" style="14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Суховецький</cp:lastModifiedBy>
  <cp:lastPrinted>2025-12-12T10:17:33Z</cp:lastPrinted>
  <dcterms:created xsi:type="dcterms:W3CDTF">2023-08-31T06:33:49Z</dcterms:created>
  <dcterms:modified xsi:type="dcterms:W3CDTF">2025-12-15T10:41:18Z</dcterms:modified>
</cp:coreProperties>
</file>