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9480" windowHeight="1128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<sst xmlns="http://schemas.openxmlformats.org/spreadsheetml/2006/main" count="90" uniqueCount="52">
  <si>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</si>
  <si>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</si>
  <si>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</si>
  <si>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</si>
  <si>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</si>
  <si>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</si>
  <si>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</si>
  <si>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</si>
  <si>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</si>
  <si>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</si>
  <si>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</si>
  <si>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</si>
  <si>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</si>
  <si>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</si>
  <si>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</si>
  <si>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</si>
  <si>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</si>
  <si>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</si>
  <si>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</si>
  <si>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</si>
  <si>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  Надання послуг державною службою зайнятості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</si>
  <si>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</si>
  <si>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</si>
  <si>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</si>
  <si>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</si>
  <si>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</si>
  <si>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Нов-Волинський МЦЗ</t>
  </si>
  <si>
    <t>Житомирська область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</si>
  <si>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</si>
  <si>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</si>
  <si>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</si>
  <si>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</si>
  <si>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</si>
  <si>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</si>
  <si>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</si>
  <si>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</si>
  <si>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</si>
  <si>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</si>
  <si>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</si>
  <si>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</si>
  <si>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</si>
  <si>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</si>
  <si>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</si>
  <si>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</si>
  <si>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</si>
  <si>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</si>
  <si>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</si>
  <si>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</si>
  <si>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</si>
  <si>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-</t>
  </si>
  <si>
    <t>у січні - лютому 2019 року</t>
  </si>
  <si>
    <t>станом на 1 березня 2019 року: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</si>
</sst>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"/>
    <numFmt numFmtId="196" formatCode="0.0000000"/>
    <numFmt numFmtId="197" formatCode="0.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 Cyr"/>
      <family val="0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12" fillId="0" borderId="10" xfId="60" applyFont="1" applyFill="1" applyBorder="1" applyAlignment="1">
      <alignment horizontal="center" vertical="center"/>
      <protection/>
    </xf>
    <xf numFmtId="188" fontId="10" fillId="0" borderId="10" xfId="60" applyNumberFormat="1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 applyProtection="1">
      <alignment horizontal="center" vertical="center"/>
      <protection locked="0"/>
    </xf>
    <xf numFmtId="188" fontId="31" fillId="0" borderId="10" xfId="60" applyNumberFormat="1" applyFont="1" applyFill="1" applyBorder="1" applyAlignment="1">
      <alignment horizontal="center" vertical="center"/>
      <protection/>
    </xf>
    <xf numFmtId="3" fontId="12" fillId="0" borderId="10" xfId="60" applyNumberFormat="1" applyFont="1" applyFill="1" applyBorder="1" applyAlignment="1">
      <alignment horizontal="center" vertical="center"/>
      <protection/>
    </xf>
    <xf numFmtId="188" fontId="27" fillId="0" borderId="10" xfId="55" applyNumberFormat="1" applyFont="1" applyFill="1" applyBorder="1" applyAlignment="1" applyProtection="1">
      <alignment horizontal="center" vertical="center"/>
      <protection/>
    </xf>
    <xf numFmtId="188" fontId="13" fillId="0" borderId="10" xfId="55" applyNumberFormat="1" applyFont="1" applyFill="1" applyBorder="1" applyAlignment="1" applyProtection="1">
      <alignment horizontal="center" vertical="center"/>
      <protection/>
    </xf>
    <xf numFmtId="3" fontId="12" fillId="0" borderId="10" xfId="55" applyNumberFormat="1" applyFont="1" applyFill="1" applyBorder="1" applyAlignment="1" applyProtection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7" fillId="0" borderId="10" xfId="59" applyFont="1" applyFill="1" applyBorder="1" applyAlignment="1">
      <alignment vertical="center" wrapText="1"/>
      <protection/>
    </xf>
    <xf numFmtId="3" fontId="17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Fill="1" applyBorder="1" applyAlignment="1">
      <alignment horizontal="center" vertical="center" wrapText="1"/>
      <protection/>
    </xf>
    <xf numFmtId="188" fontId="20" fillId="0" borderId="10" xfId="57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Alignment="1">
      <alignment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vertical="center" wrapText="1"/>
      <protection/>
    </xf>
    <xf numFmtId="3" fontId="17" fillId="0" borderId="10" xfId="55" applyNumberFormat="1" applyFont="1" applyFill="1" applyBorder="1" applyAlignment="1" applyProtection="1">
      <alignment horizontal="center" vertical="center"/>
      <protection/>
    </xf>
    <xf numFmtId="3" fontId="17" fillId="0" borderId="10" xfId="54" applyNumberFormat="1" applyFont="1" applyFill="1" applyBorder="1" applyAlignment="1">
      <alignment horizontal="center" vertical="center" wrapText="1"/>
      <protection/>
    </xf>
    <xf numFmtId="188" fontId="20" fillId="0" borderId="10" xfId="54" applyNumberFormat="1" applyFont="1" applyFill="1" applyBorder="1" applyAlignment="1">
      <alignment horizontal="center" vertical="center" wrapText="1"/>
      <protection/>
    </xf>
    <xf numFmtId="188" fontId="20" fillId="0" borderId="10" xfId="54" applyNumberFormat="1" applyFont="1" applyFill="1" applyBorder="1" applyAlignment="1">
      <alignment horizontal="center" vertical="center"/>
      <protection/>
    </xf>
    <xf numFmtId="0" fontId="14" fillId="0" borderId="0" xfId="57" applyFont="1" applyFill="1">
      <alignment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19" fillId="0" borderId="0" xfId="59" applyFont="1" applyFill="1" applyAlignment="1">
      <alignment vertical="center" wrapText="1"/>
      <protection/>
    </xf>
    <xf numFmtId="3" fontId="69" fillId="0" borderId="0" xfId="57" applyNumberFormat="1" applyFont="1" applyFill="1">
      <alignment/>
      <protection/>
    </xf>
    <xf numFmtId="0" fontId="69" fillId="0" borderId="0" xfId="57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23" fillId="0" borderId="0" xfId="60" applyFont="1" applyFill="1" applyAlignment="1">
      <alignment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0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22" fillId="0" borderId="0" xfId="60" applyFont="1" applyFill="1">
      <alignment/>
      <protection/>
    </xf>
    <xf numFmtId="0" fontId="22" fillId="0" borderId="0" xfId="60" applyFont="1" applyFill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25" fillId="0" borderId="0" xfId="60" applyFont="1" applyFill="1" applyAlignment="1">
      <alignment horizontal="center" vertical="center" wrapText="1"/>
      <protection/>
    </xf>
    <xf numFmtId="0" fontId="28" fillId="0" borderId="0" xfId="60" applyFont="1" applyFill="1" applyAlignment="1">
      <alignment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3" fontId="11" fillId="0" borderId="10" xfId="56" applyNumberFormat="1" applyFont="1" applyFill="1" applyBorder="1" applyAlignment="1" applyProtection="1">
      <alignment horizontal="center" vertical="center"/>
      <protection locked="0"/>
    </xf>
    <xf numFmtId="3" fontId="8" fillId="0" borderId="10" xfId="60" applyNumberFormat="1" applyFont="1" applyFill="1" applyBorder="1" applyAlignment="1">
      <alignment horizontal="center" vertical="center"/>
      <protection/>
    </xf>
    <xf numFmtId="3" fontId="11" fillId="0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60" applyFont="1" applyFill="1">
      <alignment/>
      <protection/>
    </xf>
    <xf numFmtId="193" fontId="9" fillId="0" borderId="0" xfId="60" applyNumberFormat="1" applyFont="1" applyFill="1">
      <alignment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25" fillId="0" borderId="0" xfId="60" applyFont="1" applyFill="1">
      <alignment/>
      <protection/>
    </xf>
    <xf numFmtId="0" fontId="7" fillId="0" borderId="0" xfId="58" applyFont="1" applyFill="1">
      <alignment/>
      <protection/>
    </xf>
    <xf numFmtId="0" fontId="9" fillId="0" borderId="0" xfId="58" applyFont="1" applyFill="1">
      <alignment/>
      <protection/>
    </xf>
    <xf numFmtId="3" fontId="30" fillId="0" borderId="0" xfId="60" applyNumberFormat="1" applyFont="1" applyFill="1">
      <alignment/>
      <protection/>
    </xf>
    <xf numFmtId="0" fontId="17" fillId="0" borderId="11" xfId="59" applyFont="1" applyFill="1" applyBorder="1" applyAlignment="1">
      <alignment horizontal="center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0" fontId="15" fillId="0" borderId="0" xfId="57" applyFont="1" applyFill="1" applyAlignment="1">
      <alignment horizontal="center" vertical="top" wrapText="1"/>
      <protection/>
    </xf>
    <xf numFmtId="0" fontId="15" fillId="0" borderId="0" xfId="59" applyFont="1" applyFill="1" applyAlignment="1">
      <alignment horizontal="center" vertical="top" wrapText="1"/>
      <protection/>
    </xf>
    <xf numFmtId="0" fontId="16" fillId="0" borderId="0" xfId="59" applyFont="1" applyFill="1" applyAlignment="1">
      <alignment horizontal="center" vertical="top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0" fontId="18" fillId="0" borderId="15" xfId="57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1" fontId="26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6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2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Alignment="1">
      <alignment horizontal="center" vertical="center" wrapText="1"/>
      <protection/>
    </xf>
    <xf numFmtId="0" fontId="23" fillId="0" borderId="0" xfId="60" applyFont="1" applyFill="1" applyAlignment="1">
      <alignment horizontal="center"/>
      <protection/>
    </xf>
    <xf numFmtId="1" fontId="26" fillId="0" borderId="16" xfId="56" applyNumberFormat="1" applyFont="1" applyFill="1" applyBorder="1" applyAlignment="1" applyProtection="1">
      <alignment horizontal="center" vertical="center" wrapText="1"/>
      <protection/>
    </xf>
    <xf numFmtId="1" fontId="26" fillId="0" borderId="17" xfId="56" applyNumberFormat="1" applyFont="1" applyFill="1" applyBorder="1" applyAlignment="1" applyProtection="1">
      <alignment horizontal="center" vertical="center" wrapText="1"/>
      <protection/>
    </xf>
    <xf numFmtId="1" fontId="26" fillId="0" borderId="18" xfId="56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6"/>
  <sheetViews>
    <sheetView tabSelected="1" view="pageBreakPreview" zoomScale="79" zoomScaleNormal="90" zoomScaleSheetLayoutView="79" zoomScalePageLayoutView="0" workbookViewId="0" topLeftCell="A1">
      <selection activeCell="A1" sqref="A1:F1"/>
    </sheetView>
  </sheetViews>
  <sheetFormatPr defaultColWidth="8.00390625" defaultRowHeight="15"/>
  <cols>
    <col min="1" max="1" width="76.421875" style="21" customWidth="1"/>
    <col min="2" max="2" width="13.00390625" style="21" customWidth="1"/>
    <col min="3" max="3" width="15.421875" style="25" customWidth="1"/>
    <col min="4" max="4" width="13.00390625" style="25" customWidth="1"/>
    <col min="5" max="5" width="15.57421875" style="25" customWidth="1"/>
    <col min="6" max="6" width="12.7109375" style="21" customWidth="1"/>
    <col min="7" max="7" width="8.00390625" style="21" customWidth="1"/>
    <col min="8" max="8" width="12.57421875" style="21" bestFit="1" customWidth="1"/>
    <col min="9" max="16384" width="8.00390625" style="21" customWidth="1"/>
  </cols>
  <sheetData>
    <row r="1" spans="1:6" ht="27" customHeight="1">
      <c r="A1" s="55" t="s">
        <v>0</v>
      </c>
      <c r="B1" s="55"/>
      <c r="C1" s="55"/>
      <c r="D1" s="55"/>
      <c r="E1" s="55"/>
      <c r="F1" s="55"/>
    </row>
    <row r="2" spans="1:6" ht="28.5" customHeight="1">
      <c r="A2" s="56" t="s">
        <v>50</v>
      </c>
      <c r="B2" s="56"/>
      <c r="C2" s="56"/>
      <c r="D2" s="56"/>
      <c r="E2" s="56"/>
      <c r="F2" s="56"/>
    </row>
    <row r="3" spans="1:6" s="14" customFormat="1" ht="33.75" customHeight="1">
      <c r="A3" s="57" t="s">
        <v>1</v>
      </c>
      <c r="B3" s="57"/>
      <c r="C3" s="57"/>
      <c r="D3" s="57"/>
      <c r="E3" s="57"/>
      <c r="F3" s="57"/>
    </row>
    <row r="4" spans="1:6" s="14" customFormat="1" ht="42.75" customHeight="1">
      <c r="A4" s="58" t="s">
        <v>2</v>
      </c>
      <c r="B4" s="59" t="s">
        <v>3</v>
      </c>
      <c r="C4" s="61" t="s">
        <v>4</v>
      </c>
      <c r="D4" s="62" t="s">
        <v>5</v>
      </c>
      <c r="E4" s="61" t="s">
        <v>6</v>
      </c>
      <c r="F4" s="62" t="s">
        <v>7</v>
      </c>
    </row>
    <row r="5" spans="1:6" s="14" customFormat="1" ht="37.5" customHeight="1">
      <c r="A5" s="58"/>
      <c r="B5" s="60"/>
      <c r="C5" s="61" t="s">
        <v>4</v>
      </c>
      <c r="D5" s="63"/>
      <c r="E5" s="61" t="s">
        <v>6</v>
      </c>
      <c r="F5" s="63"/>
    </row>
    <row r="6" spans="1:6" s="23" customFormat="1" ht="18.75" customHeight="1">
      <c r="A6" s="22" t="s">
        <v>8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</row>
    <row r="7" spans="1:6" s="14" customFormat="1" ht="43.5" customHeight="1">
      <c r="A7" s="10" t="s">
        <v>32</v>
      </c>
      <c r="B7" s="11">
        <f>2!B7</f>
        <v>18600</v>
      </c>
      <c r="C7" s="12">
        <f aca="true" t="shared" si="0" ref="C7:C14">B7-E7</f>
        <v>18600</v>
      </c>
      <c r="D7" s="13">
        <f>100-F7</f>
        <v>48.9</v>
      </c>
      <c r="E7" s="12">
        <f>2!D30</f>
        <v>0</v>
      </c>
      <c r="F7" s="13">
        <f>2!D7</f>
        <v>51.1</v>
      </c>
    </row>
    <row r="8" spans="1:6" s="14" customFormat="1" ht="61.5" customHeight="1">
      <c r="A8" s="15" t="s">
        <v>28</v>
      </c>
      <c r="B8" s="11">
        <f>2!E7</f>
        <v>4951</v>
      </c>
      <c r="C8" s="12">
        <f t="shared" si="0"/>
        <v>4951</v>
      </c>
      <c r="D8" s="13">
        <f>100-F8</f>
        <v>70.3</v>
      </c>
      <c r="E8" s="12">
        <f>2!G30</f>
        <v>0</v>
      </c>
      <c r="F8" s="13">
        <f>2!G7</f>
        <v>29.7</v>
      </c>
    </row>
    <row r="9" spans="1:6" s="14" customFormat="1" ht="45" customHeight="1">
      <c r="A9" s="10" t="s">
        <v>29</v>
      </c>
      <c r="B9" s="11">
        <f>2!H7</f>
        <v>1008</v>
      </c>
      <c r="C9" s="12">
        <f t="shared" si="0"/>
        <v>1008</v>
      </c>
      <c r="D9" s="13">
        <f>100-F9</f>
        <v>54.8</v>
      </c>
      <c r="E9" s="12">
        <f>2!J30</f>
        <v>0</v>
      </c>
      <c r="F9" s="13">
        <f>2!J7</f>
        <v>45.2</v>
      </c>
    </row>
    <row r="10" spans="1:6" s="14" customFormat="1" ht="63" customHeight="1">
      <c r="A10" s="10" t="s">
        <v>30</v>
      </c>
      <c r="B10" s="11">
        <f>2!K7</f>
        <v>149</v>
      </c>
      <c r="C10" s="12">
        <f t="shared" si="0"/>
        <v>149</v>
      </c>
      <c r="D10" s="13">
        <f>100-F10</f>
        <v>40.3</v>
      </c>
      <c r="E10" s="12">
        <f>2!M30</f>
        <v>0</v>
      </c>
      <c r="F10" s="13">
        <f>2!M7</f>
        <v>59.7</v>
      </c>
    </row>
    <row r="11" spans="1:6" s="14" customFormat="1" ht="67.5" customHeight="1">
      <c r="A11" s="10" t="s">
        <v>31</v>
      </c>
      <c r="B11" s="11">
        <f>2!N7</f>
        <v>18051</v>
      </c>
      <c r="C11" s="12">
        <f t="shared" si="0"/>
        <v>18051</v>
      </c>
      <c r="D11" s="13">
        <f>100-F11</f>
        <v>48.8</v>
      </c>
      <c r="E11" s="12">
        <f>2!P30</f>
        <v>0</v>
      </c>
      <c r="F11" s="13">
        <f>2!P7</f>
        <v>51.2</v>
      </c>
    </row>
    <row r="12" spans="1:6" s="14" customFormat="1" ht="27" customHeight="1">
      <c r="A12" s="10"/>
      <c r="B12" s="52" t="s">
        <v>51</v>
      </c>
      <c r="C12" s="53"/>
      <c r="D12" s="53"/>
      <c r="E12" s="53"/>
      <c r="F12" s="54"/>
    </row>
    <row r="13" spans="1:6" s="14" customFormat="1" ht="51.75" customHeight="1">
      <c r="A13" s="16" t="s">
        <v>9</v>
      </c>
      <c r="B13" s="17">
        <f>2!Q7</f>
        <v>14743</v>
      </c>
      <c r="C13" s="18">
        <f t="shared" si="0"/>
        <v>14743</v>
      </c>
      <c r="D13" s="19">
        <f>100-F13</f>
        <v>47</v>
      </c>
      <c r="E13" s="18">
        <f>2!S30</f>
        <v>0</v>
      </c>
      <c r="F13" s="20">
        <f>2!S7</f>
        <v>53</v>
      </c>
    </row>
    <row r="14" spans="1:6" s="14" customFormat="1" ht="39.75" customHeight="1">
      <c r="A14" s="16" t="s">
        <v>33</v>
      </c>
      <c r="B14" s="11">
        <f>2!T7</f>
        <v>11833</v>
      </c>
      <c r="C14" s="18">
        <f t="shared" si="0"/>
        <v>11833</v>
      </c>
      <c r="D14" s="19">
        <f>100-F14</f>
        <v>47</v>
      </c>
      <c r="E14" s="18">
        <f>2!V30</f>
        <v>0</v>
      </c>
      <c r="F14" s="20">
        <f>2!V7</f>
        <v>53</v>
      </c>
    </row>
    <row r="15" spans="1:6" s="14" customFormat="1" ht="15.75" customHeight="1">
      <c r="A15" s="21"/>
      <c r="B15" s="21"/>
      <c r="C15" s="24"/>
      <c r="D15" s="24"/>
      <c r="E15" s="24"/>
      <c r="F15" s="21"/>
    </row>
    <row r="16" ht="15" customHeight="1">
      <c r="E16" s="24"/>
    </row>
  </sheetData>
  <sheetProtection/>
  <mergeCells count="10">
    <mergeCell ref="B12:F1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.15748031496062992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81"/>
  <sheetViews>
    <sheetView view="pageBreakPreview" zoomScale="60" zoomScaleNormal="65" zoomScalePageLayoutView="0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V30" sqref="V30:V51"/>
    </sheetView>
  </sheetViews>
  <sheetFormatPr defaultColWidth="9.140625" defaultRowHeight="15"/>
  <cols>
    <col min="1" max="1" width="30.7109375" style="33" customWidth="1"/>
    <col min="2" max="2" width="10.8515625" style="33" customWidth="1"/>
    <col min="3" max="3" width="11.140625" style="32" customWidth="1"/>
    <col min="4" max="4" width="13.28125" style="32" customWidth="1"/>
    <col min="5" max="5" width="10.8515625" style="33" customWidth="1"/>
    <col min="6" max="6" width="11.140625" style="32" customWidth="1"/>
    <col min="7" max="7" width="13.28125" style="32" customWidth="1"/>
    <col min="8" max="8" width="10.8515625" style="33" customWidth="1"/>
    <col min="9" max="9" width="11.140625" style="32" customWidth="1"/>
    <col min="10" max="10" width="13.28125" style="32" customWidth="1"/>
    <col min="11" max="11" width="10.8515625" style="33" customWidth="1"/>
    <col min="12" max="12" width="11.140625" style="32" customWidth="1"/>
    <col min="13" max="13" width="13.28125" style="32" customWidth="1"/>
    <col min="14" max="14" width="15.8515625" style="33" customWidth="1"/>
    <col min="15" max="15" width="17.00390625" style="32" customWidth="1"/>
    <col min="16" max="16" width="17.7109375" style="32" customWidth="1"/>
    <col min="17" max="17" width="16.140625" style="33" customWidth="1"/>
    <col min="18" max="18" width="15.7109375" style="32" customWidth="1"/>
    <col min="19" max="19" width="14.8515625" style="32" customWidth="1"/>
    <col min="20" max="20" width="16.57421875" style="33" customWidth="1"/>
    <col min="21" max="21" width="18.421875" style="32" customWidth="1"/>
    <col min="22" max="22" width="13.28125" style="32" customWidth="1"/>
    <col min="23" max="16384" width="9.140625" style="33" customWidth="1"/>
  </cols>
  <sheetData>
    <row r="1" spans="1:22" s="34" customFormat="1" ht="25.5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6"/>
      <c r="O1" s="26"/>
      <c r="P1" s="27"/>
      <c r="Q1" s="26"/>
      <c r="R1" s="27"/>
      <c r="S1" s="27"/>
      <c r="T1" s="26"/>
      <c r="U1" s="27"/>
      <c r="V1" s="27"/>
    </row>
    <row r="2" spans="1:22" s="34" customFormat="1" ht="23.2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6"/>
      <c r="O2" s="26"/>
      <c r="P2" s="27"/>
      <c r="Q2" s="26"/>
      <c r="R2" s="27"/>
      <c r="S2" s="27"/>
      <c r="T2" s="26"/>
      <c r="U2" s="27"/>
      <c r="V2" s="27"/>
    </row>
    <row r="3" spans="1:22" s="34" customFormat="1" ht="18.7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8"/>
      <c r="O3" s="28"/>
      <c r="P3" s="28"/>
      <c r="Q3" s="28"/>
      <c r="R3" s="28"/>
      <c r="S3" s="28"/>
      <c r="T3" s="28"/>
      <c r="U3" s="28"/>
      <c r="V3" s="28"/>
    </row>
    <row r="4" spans="1:22" s="35" customFormat="1" ht="70.5" customHeight="1">
      <c r="A4" s="73"/>
      <c r="B4" s="64" t="s">
        <v>10</v>
      </c>
      <c r="C4" s="64"/>
      <c r="D4" s="64"/>
      <c r="E4" s="64" t="s">
        <v>19</v>
      </c>
      <c r="F4" s="64"/>
      <c r="G4" s="64"/>
      <c r="H4" s="64" t="s">
        <v>11</v>
      </c>
      <c r="I4" s="64"/>
      <c r="J4" s="64"/>
      <c r="K4" s="64" t="s">
        <v>12</v>
      </c>
      <c r="L4" s="64"/>
      <c r="M4" s="64"/>
      <c r="N4" s="64" t="s">
        <v>13</v>
      </c>
      <c r="O4" s="64"/>
      <c r="P4" s="64"/>
      <c r="Q4" s="65" t="s">
        <v>14</v>
      </c>
      <c r="R4" s="66"/>
      <c r="S4" s="67"/>
      <c r="T4" s="70" t="s">
        <v>15</v>
      </c>
      <c r="U4" s="71"/>
      <c r="V4" s="72"/>
    </row>
    <row r="5" spans="1:22" s="37" customFormat="1" ht="63" customHeight="1">
      <c r="A5" s="73"/>
      <c r="B5" s="36" t="s">
        <v>3</v>
      </c>
      <c r="C5" s="29" t="s">
        <v>16</v>
      </c>
      <c r="D5" s="29" t="s">
        <v>17</v>
      </c>
      <c r="E5" s="36" t="s">
        <v>3</v>
      </c>
      <c r="F5" s="29" t="s">
        <v>16</v>
      </c>
      <c r="G5" s="29" t="s">
        <v>17</v>
      </c>
      <c r="H5" s="29" t="s">
        <v>3</v>
      </c>
      <c r="I5" s="29" t="s">
        <v>16</v>
      </c>
      <c r="J5" s="29" t="s">
        <v>17</v>
      </c>
      <c r="K5" s="29" t="s">
        <v>3</v>
      </c>
      <c r="L5" s="29" t="s">
        <v>16</v>
      </c>
      <c r="M5" s="29" t="s">
        <v>17</v>
      </c>
      <c r="N5" s="36" t="s">
        <v>3</v>
      </c>
      <c r="O5" s="29" t="s">
        <v>16</v>
      </c>
      <c r="P5" s="29" t="s">
        <v>17</v>
      </c>
      <c r="Q5" s="36" t="s">
        <v>3</v>
      </c>
      <c r="R5" s="29" t="s">
        <v>16</v>
      </c>
      <c r="S5" s="29" t="s">
        <v>17</v>
      </c>
      <c r="T5" s="36" t="s">
        <v>3</v>
      </c>
      <c r="U5" s="29" t="s">
        <v>16</v>
      </c>
      <c r="V5" s="29" t="s">
        <v>17</v>
      </c>
    </row>
    <row r="6" spans="1:22" s="38" customFormat="1" ht="18" customHeight="1">
      <c r="A6" s="30" t="s">
        <v>18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</row>
    <row r="7" spans="1:25" s="43" customFormat="1" ht="23.25" customHeight="1">
      <c r="A7" s="39" t="s">
        <v>27</v>
      </c>
      <c r="B7" s="40">
        <f>SUM(B8:B28)</f>
        <v>18600</v>
      </c>
      <c r="C7" s="2">
        <f>100-D7</f>
        <v>48.9</v>
      </c>
      <c r="D7" s="2">
        <v>51.1</v>
      </c>
      <c r="E7" s="41">
        <f>SUM(E8:E28)</f>
        <v>4951</v>
      </c>
      <c r="F7" s="2">
        <f>100-G7</f>
        <v>70.3</v>
      </c>
      <c r="G7" s="2">
        <v>29.7</v>
      </c>
      <c r="H7" s="41">
        <f>SUM(H8:H28)</f>
        <v>1008</v>
      </c>
      <c r="I7" s="2">
        <f>100-J7</f>
        <v>54.8</v>
      </c>
      <c r="J7" s="2">
        <v>45.2</v>
      </c>
      <c r="K7" s="41">
        <f>SUM(K8:K28)</f>
        <v>149</v>
      </c>
      <c r="L7" s="2">
        <f>100-M7</f>
        <v>40.3</v>
      </c>
      <c r="M7" s="2">
        <v>59.7</v>
      </c>
      <c r="N7" s="41">
        <f>SUM(N8:N28)</f>
        <v>18051</v>
      </c>
      <c r="O7" s="2">
        <f>100-P7</f>
        <v>48.8</v>
      </c>
      <c r="P7" s="2">
        <v>51.2</v>
      </c>
      <c r="Q7" s="42">
        <f>SUM(Q8:Q28)</f>
        <v>14743</v>
      </c>
      <c r="R7" s="6">
        <f>100-S7</f>
        <v>47</v>
      </c>
      <c r="S7" s="6">
        <v>53</v>
      </c>
      <c r="T7" s="42">
        <f>SUM(T8:T28)</f>
        <v>11833</v>
      </c>
      <c r="U7" s="6">
        <f>100-V7</f>
        <v>47</v>
      </c>
      <c r="V7" s="6">
        <v>53</v>
      </c>
      <c r="Y7" s="44"/>
    </row>
    <row r="8" spans="1:25" s="46" customFormat="1" ht="19.5" customHeight="1">
      <c r="A8" s="45" t="s">
        <v>34</v>
      </c>
      <c r="B8" s="1">
        <v>932</v>
      </c>
      <c r="C8" s="4">
        <f aca="true" t="shared" si="0" ref="C8:C28">100-D8</f>
        <v>23.799999999999997</v>
      </c>
      <c r="D8" s="2">
        <v>76.2</v>
      </c>
      <c r="E8" s="1">
        <v>139</v>
      </c>
      <c r="F8" s="4">
        <f aca="true" t="shared" si="1" ref="F8:F28">100-G8</f>
        <v>40.3</v>
      </c>
      <c r="G8" s="2">
        <v>59.7</v>
      </c>
      <c r="H8" s="1">
        <v>38</v>
      </c>
      <c r="I8" s="4">
        <f aca="true" t="shared" si="2" ref="I8:I28">100-J8</f>
        <v>23.700000000000003</v>
      </c>
      <c r="J8" s="2">
        <v>76.3</v>
      </c>
      <c r="K8" s="1">
        <v>15</v>
      </c>
      <c r="L8" s="4">
        <f>100-M8</f>
        <v>26.700000000000003</v>
      </c>
      <c r="M8" s="2">
        <v>73.3</v>
      </c>
      <c r="N8" s="1">
        <v>887</v>
      </c>
      <c r="O8" s="4">
        <f aca="true" t="shared" si="3" ref="O8:O28">100-P8</f>
        <v>23.900000000000006</v>
      </c>
      <c r="P8" s="2">
        <v>76.1</v>
      </c>
      <c r="Q8" s="1">
        <v>770</v>
      </c>
      <c r="R8" s="7">
        <f aca="true" t="shared" si="4" ref="R8:R28">100-S8</f>
        <v>23.099999999999994</v>
      </c>
      <c r="S8" s="6">
        <v>76.9</v>
      </c>
      <c r="T8" s="1">
        <v>636</v>
      </c>
      <c r="U8" s="7">
        <f aca="true" t="shared" si="5" ref="U8:U28">100-V8</f>
        <v>23.299999999999997</v>
      </c>
      <c r="V8" s="6">
        <v>76.7</v>
      </c>
      <c r="Y8" s="44"/>
    </row>
    <row r="9" spans="1:25" s="46" customFormat="1" ht="19.5" customHeight="1">
      <c r="A9" s="45" t="s">
        <v>35</v>
      </c>
      <c r="B9" s="3">
        <v>695</v>
      </c>
      <c r="C9" s="4">
        <f t="shared" si="0"/>
        <v>67.3</v>
      </c>
      <c r="D9" s="2">
        <v>32.7</v>
      </c>
      <c r="E9" s="5">
        <v>232</v>
      </c>
      <c r="F9" s="4">
        <f t="shared" si="1"/>
        <v>73.7</v>
      </c>
      <c r="G9" s="2">
        <v>26.3</v>
      </c>
      <c r="H9" s="5">
        <v>46</v>
      </c>
      <c r="I9" s="4">
        <f t="shared" si="2"/>
        <v>56.5</v>
      </c>
      <c r="J9" s="2">
        <v>43.5</v>
      </c>
      <c r="K9" s="5">
        <v>0</v>
      </c>
      <c r="L9" s="4" t="s">
        <v>49</v>
      </c>
      <c r="M9" s="2" t="s">
        <v>49</v>
      </c>
      <c r="N9" s="5">
        <v>692</v>
      </c>
      <c r="O9" s="4">
        <f t="shared" si="3"/>
        <v>67.2</v>
      </c>
      <c r="P9" s="2">
        <v>32.8</v>
      </c>
      <c r="Q9" s="8">
        <v>567</v>
      </c>
      <c r="R9" s="7">
        <f t="shared" si="4"/>
        <v>65.1</v>
      </c>
      <c r="S9" s="6">
        <v>34.9</v>
      </c>
      <c r="T9" s="8">
        <v>468</v>
      </c>
      <c r="U9" s="7">
        <f t="shared" si="5"/>
        <v>64.3</v>
      </c>
      <c r="V9" s="6">
        <v>35.7</v>
      </c>
      <c r="Y9" s="44"/>
    </row>
    <row r="10" spans="1:25" s="46" customFormat="1" ht="19.5" customHeight="1">
      <c r="A10" s="45" t="s">
        <v>21</v>
      </c>
      <c r="B10" s="3">
        <v>353</v>
      </c>
      <c r="C10" s="4">
        <f t="shared" si="0"/>
        <v>45</v>
      </c>
      <c r="D10" s="2">
        <v>55</v>
      </c>
      <c r="E10" s="5">
        <v>59</v>
      </c>
      <c r="F10" s="4">
        <f t="shared" si="1"/>
        <v>45.8</v>
      </c>
      <c r="G10" s="2">
        <v>54.2</v>
      </c>
      <c r="H10" s="5">
        <v>27</v>
      </c>
      <c r="I10" s="4">
        <f t="shared" si="2"/>
        <v>48.1</v>
      </c>
      <c r="J10" s="2">
        <v>51.9</v>
      </c>
      <c r="K10" s="5">
        <v>0</v>
      </c>
      <c r="L10" s="4" t="s">
        <v>49</v>
      </c>
      <c r="M10" s="2" t="s">
        <v>49</v>
      </c>
      <c r="N10" s="5">
        <v>352</v>
      </c>
      <c r="O10" s="4">
        <f t="shared" si="3"/>
        <v>45.2</v>
      </c>
      <c r="P10" s="2">
        <v>54.8</v>
      </c>
      <c r="Q10" s="8">
        <v>295</v>
      </c>
      <c r="R10" s="7">
        <f t="shared" si="4"/>
        <v>42.4</v>
      </c>
      <c r="S10" s="6">
        <v>57.6</v>
      </c>
      <c r="T10" s="8">
        <v>213</v>
      </c>
      <c r="U10" s="7">
        <f t="shared" si="5"/>
        <v>43.7</v>
      </c>
      <c r="V10" s="6">
        <v>56.3</v>
      </c>
      <c r="Y10" s="44"/>
    </row>
    <row r="11" spans="1:25" s="46" customFormat="1" ht="19.5" customHeight="1">
      <c r="A11" s="45" t="s">
        <v>36</v>
      </c>
      <c r="B11" s="3">
        <v>1727</v>
      </c>
      <c r="C11" s="4">
        <f t="shared" si="0"/>
        <v>45.9</v>
      </c>
      <c r="D11" s="2">
        <v>54.1</v>
      </c>
      <c r="E11" s="5">
        <v>172</v>
      </c>
      <c r="F11" s="4">
        <f t="shared" si="1"/>
        <v>48.3</v>
      </c>
      <c r="G11" s="2">
        <v>51.7</v>
      </c>
      <c r="H11" s="5">
        <v>58</v>
      </c>
      <c r="I11" s="4">
        <f t="shared" si="2"/>
        <v>36.2</v>
      </c>
      <c r="J11" s="2">
        <v>63.8</v>
      </c>
      <c r="K11" s="5">
        <v>4</v>
      </c>
      <c r="L11" s="4">
        <f aca="true" t="shared" si="6" ref="L11:L26">100-M11</f>
        <v>75</v>
      </c>
      <c r="M11" s="2">
        <v>25</v>
      </c>
      <c r="N11" s="5">
        <v>1683</v>
      </c>
      <c r="O11" s="4">
        <f t="shared" si="3"/>
        <v>45.5</v>
      </c>
      <c r="P11" s="2">
        <v>54.5</v>
      </c>
      <c r="Q11" s="8">
        <v>1379</v>
      </c>
      <c r="R11" s="7">
        <f t="shared" si="4"/>
        <v>45.7</v>
      </c>
      <c r="S11" s="6">
        <v>54.3</v>
      </c>
      <c r="T11" s="8">
        <v>899</v>
      </c>
      <c r="U11" s="7">
        <f t="shared" si="5"/>
        <v>45.6</v>
      </c>
      <c r="V11" s="6">
        <v>54.4</v>
      </c>
      <c r="Y11" s="44"/>
    </row>
    <row r="12" spans="1:25" s="46" customFormat="1" ht="19.5" customHeight="1">
      <c r="A12" s="45" t="s">
        <v>37</v>
      </c>
      <c r="B12" s="3">
        <v>743</v>
      </c>
      <c r="C12" s="4">
        <f t="shared" si="0"/>
        <v>30.299999999999997</v>
      </c>
      <c r="D12" s="2">
        <v>69.7</v>
      </c>
      <c r="E12" s="5">
        <v>64</v>
      </c>
      <c r="F12" s="4">
        <f t="shared" si="1"/>
        <v>48.4</v>
      </c>
      <c r="G12" s="2">
        <v>51.6</v>
      </c>
      <c r="H12" s="5">
        <v>20</v>
      </c>
      <c r="I12" s="4">
        <f t="shared" si="2"/>
        <v>20</v>
      </c>
      <c r="J12" s="2">
        <v>80</v>
      </c>
      <c r="K12" s="5">
        <v>1</v>
      </c>
      <c r="L12" s="4">
        <f t="shared" si="6"/>
        <v>100</v>
      </c>
      <c r="M12" s="2">
        <v>0</v>
      </c>
      <c r="N12" s="5">
        <v>645</v>
      </c>
      <c r="O12" s="4">
        <f t="shared" si="3"/>
        <v>30.700000000000003</v>
      </c>
      <c r="P12" s="2">
        <v>69.3</v>
      </c>
      <c r="Q12" s="8">
        <v>626</v>
      </c>
      <c r="R12" s="7">
        <f t="shared" si="4"/>
        <v>29.400000000000006</v>
      </c>
      <c r="S12" s="6">
        <v>70.6</v>
      </c>
      <c r="T12" s="8">
        <v>499</v>
      </c>
      <c r="U12" s="7">
        <f t="shared" si="5"/>
        <v>31.099999999999994</v>
      </c>
      <c r="V12" s="6">
        <v>68.9</v>
      </c>
      <c r="Y12" s="44"/>
    </row>
    <row r="13" spans="1:25" s="46" customFormat="1" ht="25.5" customHeight="1">
      <c r="A13" s="45" t="s">
        <v>38</v>
      </c>
      <c r="B13" s="3">
        <v>531</v>
      </c>
      <c r="C13" s="4">
        <f t="shared" si="0"/>
        <v>72.3</v>
      </c>
      <c r="D13" s="2">
        <v>27.7</v>
      </c>
      <c r="E13" s="5">
        <v>125</v>
      </c>
      <c r="F13" s="4">
        <f t="shared" si="1"/>
        <v>71.2</v>
      </c>
      <c r="G13" s="2">
        <v>28.8</v>
      </c>
      <c r="H13" s="5">
        <v>33</v>
      </c>
      <c r="I13" s="4">
        <f t="shared" si="2"/>
        <v>72.7</v>
      </c>
      <c r="J13" s="2">
        <v>27.3</v>
      </c>
      <c r="K13" s="5">
        <v>0</v>
      </c>
      <c r="L13" s="4" t="s">
        <v>49</v>
      </c>
      <c r="M13" s="2" t="s">
        <v>49</v>
      </c>
      <c r="N13" s="5">
        <v>512</v>
      </c>
      <c r="O13" s="4">
        <f t="shared" si="3"/>
        <v>72.1</v>
      </c>
      <c r="P13" s="2">
        <v>27.9</v>
      </c>
      <c r="Q13" s="8">
        <v>433</v>
      </c>
      <c r="R13" s="7">
        <f t="shared" si="4"/>
        <v>70.4</v>
      </c>
      <c r="S13" s="6">
        <v>29.6</v>
      </c>
      <c r="T13" s="8">
        <v>357</v>
      </c>
      <c r="U13" s="7">
        <f t="shared" si="5"/>
        <v>69.5</v>
      </c>
      <c r="V13" s="6">
        <v>30.5</v>
      </c>
      <c r="Y13" s="44"/>
    </row>
    <row r="14" spans="1:25" s="46" customFormat="1" ht="19.5" customHeight="1">
      <c r="A14" s="45" t="s">
        <v>39</v>
      </c>
      <c r="B14" s="3">
        <v>609</v>
      </c>
      <c r="C14" s="4">
        <f t="shared" si="0"/>
        <v>6.900000000000006</v>
      </c>
      <c r="D14" s="2">
        <v>93.1</v>
      </c>
      <c r="E14" s="5">
        <v>106</v>
      </c>
      <c r="F14" s="4">
        <f t="shared" si="1"/>
        <v>6.599999999999994</v>
      </c>
      <c r="G14" s="2">
        <v>93.4</v>
      </c>
      <c r="H14" s="5">
        <v>37</v>
      </c>
      <c r="I14" s="4">
        <f t="shared" si="2"/>
        <v>16.200000000000003</v>
      </c>
      <c r="J14" s="2">
        <v>83.8</v>
      </c>
      <c r="K14" s="5">
        <v>6</v>
      </c>
      <c r="L14" s="4">
        <f t="shared" si="6"/>
        <v>33.3</v>
      </c>
      <c r="M14" s="2">
        <v>66.7</v>
      </c>
      <c r="N14" s="5">
        <v>607</v>
      </c>
      <c r="O14" s="4">
        <f t="shared" si="3"/>
        <v>6.900000000000006</v>
      </c>
      <c r="P14" s="2">
        <v>93.1</v>
      </c>
      <c r="Q14" s="8">
        <v>493</v>
      </c>
      <c r="R14" s="7">
        <f t="shared" si="4"/>
        <v>7.900000000000006</v>
      </c>
      <c r="S14" s="6">
        <v>92.1</v>
      </c>
      <c r="T14" s="8">
        <v>441</v>
      </c>
      <c r="U14" s="7">
        <f t="shared" si="5"/>
        <v>7.900000000000006</v>
      </c>
      <c r="V14" s="6">
        <v>92.1</v>
      </c>
      <c r="Y14" s="44"/>
    </row>
    <row r="15" spans="1:25" s="46" customFormat="1" ht="19.5" customHeight="1">
      <c r="A15" s="45" t="s">
        <v>22</v>
      </c>
      <c r="B15" s="3">
        <v>1470</v>
      </c>
      <c r="C15" s="4">
        <f t="shared" si="0"/>
        <v>34.099999999999994</v>
      </c>
      <c r="D15" s="2">
        <v>65.9</v>
      </c>
      <c r="E15" s="5">
        <v>129</v>
      </c>
      <c r="F15" s="4">
        <f t="shared" si="1"/>
        <v>46.5</v>
      </c>
      <c r="G15" s="2">
        <v>53.5</v>
      </c>
      <c r="H15" s="5">
        <v>12</v>
      </c>
      <c r="I15" s="4">
        <f t="shared" si="2"/>
        <v>41.7</v>
      </c>
      <c r="J15" s="2">
        <v>58.3</v>
      </c>
      <c r="K15" s="5">
        <v>12</v>
      </c>
      <c r="L15" s="4">
        <f t="shared" si="6"/>
        <v>16.700000000000003</v>
      </c>
      <c r="M15" s="2">
        <v>83.3</v>
      </c>
      <c r="N15" s="5">
        <v>1429</v>
      </c>
      <c r="O15" s="4">
        <f t="shared" si="3"/>
        <v>33.7</v>
      </c>
      <c r="P15" s="2">
        <v>66.3</v>
      </c>
      <c r="Q15" s="8">
        <v>1197</v>
      </c>
      <c r="R15" s="7">
        <f t="shared" si="4"/>
        <v>34.099999999999994</v>
      </c>
      <c r="S15" s="6">
        <v>65.9</v>
      </c>
      <c r="T15" s="8">
        <v>774</v>
      </c>
      <c r="U15" s="7">
        <f t="shared" si="5"/>
        <v>36</v>
      </c>
      <c r="V15" s="6">
        <v>64</v>
      </c>
      <c r="Y15" s="44"/>
    </row>
    <row r="16" spans="1:25" s="46" customFormat="1" ht="19.5" customHeight="1">
      <c r="A16" s="45" t="s">
        <v>40</v>
      </c>
      <c r="B16" s="3">
        <v>716</v>
      </c>
      <c r="C16" s="4">
        <f t="shared" si="0"/>
        <v>25</v>
      </c>
      <c r="D16" s="2">
        <v>75</v>
      </c>
      <c r="E16" s="5">
        <v>121</v>
      </c>
      <c r="F16" s="4">
        <f t="shared" si="1"/>
        <v>31.400000000000006</v>
      </c>
      <c r="G16" s="2">
        <v>68.6</v>
      </c>
      <c r="H16" s="5">
        <v>35</v>
      </c>
      <c r="I16" s="4">
        <f t="shared" si="2"/>
        <v>40</v>
      </c>
      <c r="J16" s="2">
        <v>60</v>
      </c>
      <c r="K16" s="5">
        <v>0</v>
      </c>
      <c r="L16" s="4" t="s">
        <v>49</v>
      </c>
      <c r="M16" s="2" t="s">
        <v>49</v>
      </c>
      <c r="N16" s="5">
        <v>715</v>
      </c>
      <c r="O16" s="4">
        <f t="shared" si="3"/>
        <v>25</v>
      </c>
      <c r="P16" s="2">
        <v>75</v>
      </c>
      <c r="Q16" s="8">
        <v>590</v>
      </c>
      <c r="R16" s="7">
        <f t="shared" si="4"/>
        <v>23.700000000000003</v>
      </c>
      <c r="S16" s="6">
        <v>76.3</v>
      </c>
      <c r="T16" s="8">
        <v>458</v>
      </c>
      <c r="U16" s="7">
        <f t="shared" si="5"/>
        <v>25.5</v>
      </c>
      <c r="V16" s="6">
        <v>74.5</v>
      </c>
      <c r="Y16" s="44"/>
    </row>
    <row r="17" spans="1:25" s="46" customFormat="1" ht="19.5" customHeight="1">
      <c r="A17" s="45" t="s">
        <v>41</v>
      </c>
      <c r="B17" s="3">
        <v>430</v>
      </c>
      <c r="C17" s="4">
        <f t="shared" si="0"/>
        <v>33</v>
      </c>
      <c r="D17" s="2">
        <v>67</v>
      </c>
      <c r="E17" s="5">
        <v>14</v>
      </c>
      <c r="F17" s="4">
        <f t="shared" si="1"/>
        <v>100</v>
      </c>
      <c r="G17" s="2">
        <v>0</v>
      </c>
      <c r="H17" s="5">
        <v>3</v>
      </c>
      <c r="I17" s="4">
        <f t="shared" si="2"/>
        <v>66.7</v>
      </c>
      <c r="J17" s="2">
        <v>33.3</v>
      </c>
      <c r="K17" s="5">
        <v>0</v>
      </c>
      <c r="L17" s="4" t="s">
        <v>49</v>
      </c>
      <c r="M17" s="2" t="s">
        <v>49</v>
      </c>
      <c r="N17" s="5">
        <v>415</v>
      </c>
      <c r="O17" s="4">
        <f t="shared" si="3"/>
        <v>32.8</v>
      </c>
      <c r="P17" s="2">
        <v>67.2</v>
      </c>
      <c r="Q17" s="8">
        <v>365</v>
      </c>
      <c r="R17" s="7">
        <f t="shared" si="4"/>
        <v>31.799999999999997</v>
      </c>
      <c r="S17" s="6">
        <v>68.2</v>
      </c>
      <c r="T17" s="8">
        <v>322</v>
      </c>
      <c r="U17" s="7">
        <f t="shared" si="5"/>
        <v>30.400000000000006</v>
      </c>
      <c r="V17" s="6">
        <v>69.6</v>
      </c>
      <c r="Y17" s="44"/>
    </row>
    <row r="18" spans="1:25" s="46" customFormat="1" ht="21" customHeight="1">
      <c r="A18" s="45" t="s">
        <v>42</v>
      </c>
      <c r="B18" s="3">
        <v>385</v>
      </c>
      <c r="C18" s="4">
        <f t="shared" si="0"/>
        <v>48.8</v>
      </c>
      <c r="D18" s="2">
        <v>51.2</v>
      </c>
      <c r="E18" s="5">
        <v>95</v>
      </c>
      <c r="F18" s="4">
        <f t="shared" si="1"/>
        <v>51.6</v>
      </c>
      <c r="G18" s="2">
        <v>48.4</v>
      </c>
      <c r="H18" s="5">
        <v>27</v>
      </c>
      <c r="I18" s="4">
        <f t="shared" si="2"/>
        <v>59.3</v>
      </c>
      <c r="J18" s="2">
        <v>40.7</v>
      </c>
      <c r="K18" s="5">
        <v>23</v>
      </c>
      <c r="L18" s="4">
        <f t="shared" si="6"/>
        <v>4.299999999999997</v>
      </c>
      <c r="M18" s="2">
        <v>95.7</v>
      </c>
      <c r="N18" s="5">
        <v>382</v>
      </c>
      <c r="O18" s="4">
        <f t="shared" si="3"/>
        <v>48.7</v>
      </c>
      <c r="P18" s="2">
        <v>51.3</v>
      </c>
      <c r="Q18" s="8">
        <v>304</v>
      </c>
      <c r="R18" s="7">
        <f t="shared" si="4"/>
        <v>49.7</v>
      </c>
      <c r="S18" s="6">
        <v>50.3</v>
      </c>
      <c r="T18" s="8">
        <v>261</v>
      </c>
      <c r="U18" s="7">
        <f t="shared" si="5"/>
        <v>46</v>
      </c>
      <c r="V18" s="6">
        <v>54</v>
      </c>
      <c r="Y18" s="44"/>
    </row>
    <row r="19" spans="1:25" s="46" customFormat="1" ht="19.5" customHeight="1">
      <c r="A19" s="45" t="s">
        <v>43</v>
      </c>
      <c r="B19" s="3">
        <v>805</v>
      </c>
      <c r="C19" s="4">
        <f t="shared" si="0"/>
        <v>53.7</v>
      </c>
      <c r="D19" s="2">
        <v>46.3</v>
      </c>
      <c r="E19" s="5">
        <v>169</v>
      </c>
      <c r="F19" s="4">
        <f t="shared" si="1"/>
        <v>60.9</v>
      </c>
      <c r="G19" s="2">
        <v>39.1</v>
      </c>
      <c r="H19" s="5">
        <v>79</v>
      </c>
      <c r="I19" s="4">
        <f t="shared" si="2"/>
        <v>53.2</v>
      </c>
      <c r="J19" s="2">
        <v>46.8</v>
      </c>
      <c r="K19" s="5">
        <v>2</v>
      </c>
      <c r="L19" s="4">
        <f t="shared" si="6"/>
        <v>50</v>
      </c>
      <c r="M19" s="2">
        <v>50</v>
      </c>
      <c r="N19" s="5">
        <v>795</v>
      </c>
      <c r="O19" s="4">
        <f t="shared" si="3"/>
        <v>53.8</v>
      </c>
      <c r="P19" s="2">
        <v>46.2</v>
      </c>
      <c r="Q19" s="8">
        <v>603</v>
      </c>
      <c r="R19" s="7">
        <f t="shared" si="4"/>
        <v>52.4</v>
      </c>
      <c r="S19" s="6">
        <v>47.6</v>
      </c>
      <c r="T19" s="8">
        <v>498</v>
      </c>
      <c r="U19" s="7">
        <f t="shared" si="5"/>
        <v>51.8</v>
      </c>
      <c r="V19" s="6">
        <v>48.2</v>
      </c>
      <c r="Y19" s="44"/>
    </row>
    <row r="20" spans="1:25" s="46" customFormat="1" ht="19.5" customHeight="1">
      <c r="A20" s="45" t="s">
        <v>44</v>
      </c>
      <c r="B20" s="3">
        <v>788</v>
      </c>
      <c r="C20" s="4">
        <f t="shared" si="0"/>
        <v>26.099999999999994</v>
      </c>
      <c r="D20" s="2">
        <v>73.9</v>
      </c>
      <c r="E20" s="5">
        <v>54</v>
      </c>
      <c r="F20" s="4">
        <f t="shared" si="1"/>
        <v>31.5</v>
      </c>
      <c r="G20" s="2">
        <v>68.5</v>
      </c>
      <c r="H20" s="5">
        <v>40</v>
      </c>
      <c r="I20" s="4">
        <f t="shared" si="2"/>
        <v>27.5</v>
      </c>
      <c r="J20" s="2">
        <v>72.5</v>
      </c>
      <c r="K20" s="5">
        <v>5</v>
      </c>
      <c r="L20" s="4">
        <f t="shared" si="6"/>
        <v>40</v>
      </c>
      <c r="M20" s="2">
        <v>60</v>
      </c>
      <c r="N20" s="5">
        <v>762</v>
      </c>
      <c r="O20" s="4">
        <f t="shared" si="3"/>
        <v>26.5</v>
      </c>
      <c r="P20" s="2">
        <v>73.5</v>
      </c>
      <c r="Q20" s="8">
        <v>665</v>
      </c>
      <c r="R20" s="7">
        <f t="shared" si="4"/>
        <v>27.099999999999994</v>
      </c>
      <c r="S20" s="6">
        <v>72.9</v>
      </c>
      <c r="T20" s="8">
        <v>573</v>
      </c>
      <c r="U20" s="7">
        <f t="shared" si="5"/>
        <v>25.5</v>
      </c>
      <c r="V20" s="6">
        <v>74.5</v>
      </c>
      <c r="Y20" s="44"/>
    </row>
    <row r="21" spans="1:25" s="46" customFormat="1" ht="19.5" customHeight="1">
      <c r="A21" s="45" t="s">
        <v>45</v>
      </c>
      <c r="B21" s="3">
        <v>534</v>
      </c>
      <c r="C21" s="4">
        <f t="shared" si="0"/>
        <v>31.299999999999997</v>
      </c>
      <c r="D21" s="2">
        <v>68.7</v>
      </c>
      <c r="E21" s="5">
        <v>71</v>
      </c>
      <c r="F21" s="4">
        <f t="shared" si="1"/>
        <v>42.3</v>
      </c>
      <c r="G21" s="2">
        <v>57.7</v>
      </c>
      <c r="H21" s="5">
        <v>12</v>
      </c>
      <c r="I21" s="4">
        <f t="shared" si="2"/>
        <v>58.3</v>
      </c>
      <c r="J21" s="2">
        <v>41.7</v>
      </c>
      <c r="K21" s="5">
        <v>0</v>
      </c>
      <c r="L21" s="4" t="s">
        <v>49</v>
      </c>
      <c r="M21" s="2" t="s">
        <v>49</v>
      </c>
      <c r="N21" s="5">
        <v>532</v>
      </c>
      <c r="O21" s="4">
        <f t="shared" si="3"/>
        <v>31</v>
      </c>
      <c r="P21" s="2">
        <v>69</v>
      </c>
      <c r="Q21" s="8">
        <v>435</v>
      </c>
      <c r="R21" s="7">
        <f t="shared" si="4"/>
        <v>30.099999999999994</v>
      </c>
      <c r="S21" s="6">
        <v>69.9</v>
      </c>
      <c r="T21" s="8">
        <v>359</v>
      </c>
      <c r="U21" s="7">
        <f t="shared" si="5"/>
        <v>29</v>
      </c>
      <c r="V21" s="6">
        <v>71</v>
      </c>
      <c r="Y21" s="44"/>
    </row>
    <row r="22" spans="1:25" s="46" customFormat="1" ht="19.5" customHeight="1">
      <c r="A22" s="45" t="s">
        <v>46</v>
      </c>
      <c r="B22" s="3">
        <v>580</v>
      </c>
      <c r="C22" s="4">
        <f t="shared" si="0"/>
        <v>48.8</v>
      </c>
      <c r="D22" s="2">
        <v>51.2</v>
      </c>
      <c r="E22" s="5">
        <v>93</v>
      </c>
      <c r="F22" s="4">
        <f t="shared" si="1"/>
        <v>51.6</v>
      </c>
      <c r="G22" s="2">
        <v>48.4</v>
      </c>
      <c r="H22" s="5">
        <v>17</v>
      </c>
      <c r="I22" s="4">
        <f t="shared" si="2"/>
        <v>41.2</v>
      </c>
      <c r="J22" s="2">
        <v>58.8</v>
      </c>
      <c r="K22" s="5">
        <v>14</v>
      </c>
      <c r="L22" s="4">
        <f t="shared" si="6"/>
        <v>78.6</v>
      </c>
      <c r="M22" s="2">
        <v>21.4</v>
      </c>
      <c r="N22" s="5">
        <v>574</v>
      </c>
      <c r="O22" s="4">
        <f t="shared" si="3"/>
        <v>48.6</v>
      </c>
      <c r="P22" s="2">
        <v>51.4</v>
      </c>
      <c r="Q22" s="8">
        <v>476</v>
      </c>
      <c r="R22" s="7">
        <f t="shared" si="4"/>
        <v>48.7</v>
      </c>
      <c r="S22" s="6">
        <v>51.3</v>
      </c>
      <c r="T22" s="8">
        <v>397</v>
      </c>
      <c r="U22" s="7">
        <f t="shared" si="5"/>
        <v>47.9</v>
      </c>
      <c r="V22" s="6">
        <v>52.1</v>
      </c>
      <c r="Y22" s="44"/>
    </row>
    <row r="23" spans="1:25" s="46" customFormat="1" ht="19.5" customHeight="1">
      <c r="A23" s="45" t="s">
        <v>47</v>
      </c>
      <c r="B23" s="3">
        <v>843</v>
      </c>
      <c r="C23" s="4">
        <f t="shared" si="0"/>
        <v>38.1</v>
      </c>
      <c r="D23" s="2">
        <v>61.9</v>
      </c>
      <c r="E23" s="5">
        <v>67</v>
      </c>
      <c r="F23" s="4">
        <f t="shared" si="1"/>
        <v>37.3</v>
      </c>
      <c r="G23" s="2">
        <v>62.7</v>
      </c>
      <c r="H23" s="5">
        <v>8</v>
      </c>
      <c r="I23" s="4">
        <f t="shared" si="2"/>
        <v>50</v>
      </c>
      <c r="J23" s="2">
        <v>50</v>
      </c>
      <c r="K23" s="5">
        <v>21</v>
      </c>
      <c r="L23" s="4">
        <f t="shared" si="6"/>
        <v>38.1</v>
      </c>
      <c r="M23" s="2">
        <v>61.9</v>
      </c>
      <c r="N23" s="5">
        <v>833</v>
      </c>
      <c r="O23" s="4">
        <f t="shared" si="3"/>
        <v>38.1</v>
      </c>
      <c r="P23" s="2">
        <v>61.9</v>
      </c>
      <c r="Q23" s="8">
        <v>710</v>
      </c>
      <c r="R23" s="7">
        <f t="shared" si="4"/>
        <v>37.7</v>
      </c>
      <c r="S23" s="6">
        <v>62.3</v>
      </c>
      <c r="T23" s="8">
        <v>654</v>
      </c>
      <c r="U23" s="7">
        <f t="shared" si="5"/>
        <v>37</v>
      </c>
      <c r="V23" s="6">
        <v>63</v>
      </c>
      <c r="Y23" s="44"/>
    </row>
    <row r="24" spans="1:25" s="46" customFormat="1" ht="19.5" customHeight="1">
      <c r="A24" s="45" t="s">
        <v>23</v>
      </c>
      <c r="B24" s="3">
        <v>1344</v>
      </c>
      <c r="C24" s="4">
        <f t="shared" si="0"/>
        <v>63.5</v>
      </c>
      <c r="D24" s="2">
        <v>36.5</v>
      </c>
      <c r="E24" s="5">
        <v>475</v>
      </c>
      <c r="F24" s="4">
        <f t="shared" si="1"/>
        <v>76</v>
      </c>
      <c r="G24" s="2">
        <v>24</v>
      </c>
      <c r="H24" s="5">
        <v>139</v>
      </c>
      <c r="I24" s="4">
        <f t="shared" si="2"/>
        <v>54</v>
      </c>
      <c r="J24" s="2">
        <v>46</v>
      </c>
      <c r="K24" s="5">
        <v>0</v>
      </c>
      <c r="L24" s="4" t="s">
        <v>49</v>
      </c>
      <c r="M24" s="2" t="s">
        <v>49</v>
      </c>
      <c r="N24" s="5">
        <v>1209</v>
      </c>
      <c r="O24" s="4">
        <f t="shared" si="3"/>
        <v>62.4</v>
      </c>
      <c r="P24" s="2">
        <v>37.6</v>
      </c>
      <c r="Q24" s="8">
        <v>1082</v>
      </c>
      <c r="R24" s="7">
        <f t="shared" si="4"/>
        <v>60.9</v>
      </c>
      <c r="S24" s="6">
        <v>39.1</v>
      </c>
      <c r="T24" s="8">
        <v>931</v>
      </c>
      <c r="U24" s="7">
        <f t="shared" si="5"/>
        <v>59.2</v>
      </c>
      <c r="V24" s="6">
        <v>40.8</v>
      </c>
      <c r="Y24" s="44"/>
    </row>
    <row r="25" spans="1:25" s="46" customFormat="1" ht="19.5" customHeight="1">
      <c r="A25" s="45" t="s">
        <v>24</v>
      </c>
      <c r="B25" s="3">
        <v>1969</v>
      </c>
      <c r="C25" s="4">
        <f t="shared" si="0"/>
        <v>83.7</v>
      </c>
      <c r="D25" s="2">
        <v>16.3</v>
      </c>
      <c r="E25" s="5">
        <v>1760</v>
      </c>
      <c r="F25" s="4">
        <f t="shared" si="1"/>
        <v>90.1</v>
      </c>
      <c r="G25" s="2">
        <v>9.9</v>
      </c>
      <c r="H25" s="5">
        <v>228</v>
      </c>
      <c r="I25" s="4">
        <f t="shared" si="2"/>
        <v>83.8</v>
      </c>
      <c r="J25" s="2">
        <v>16.2</v>
      </c>
      <c r="K25" s="5">
        <v>11</v>
      </c>
      <c r="L25" s="4">
        <f t="shared" si="6"/>
        <v>100</v>
      </c>
      <c r="M25" s="2">
        <v>0</v>
      </c>
      <c r="N25" s="5">
        <v>1917</v>
      </c>
      <c r="O25" s="4">
        <f t="shared" si="3"/>
        <v>84</v>
      </c>
      <c r="P25" s="2">
        <v>16</v>
      </c>
      <c r="Q25" s="8">
        <v>1245</v>
      </c>
      <c r="R25" s="7">
        <f t="shared" si="4"/>
        <v>82</v>
      </c>
      <c r="S25" s="6">
        <v>18</v>
      </c>
      <c r="T25" s="8">
        <v>1016</v>
      </c>
      <c r="U25" s="7">
        <f t="shared" si="5"/>
        <v>81.8</v>
      </c>
      <c r="V25" s="6">
        <v>18.2</v>
      </c>
      <c r="Y25" s="44"/>
    </row>
    <row r="26" spans="1:25" s="46" customFormat="1" ht="19.5" customHeight="1">
      <c r="A26" s="45" t="s">
        <v>25</v>
      </c>
      <c r="B26" s="3">
        <v>1912</v>
      </c>
      <c r="C26" s="4">
        <f t="shared" si="0"/>
        <v>61.1</v>
      </c>
      <c r="D26" s="2">
        <v>38.9</v>
      </c>
      <c r="E26" s="5">
        <v>294</v>
      </c>
      <c r="F26" s="4">
        <f t="shared" si="1"/>
        <v>64.6</v>
      </c>
      <c r="G26" s="2">
        <v>35.4</v>
      </c>
      <c r="H26" s="5">
        <v>58</v>
      </c>
      <c r="I26" s="4">
        <f t="shared" si="2"/>
        <v>62.1</v>
      </c>
      <c r="J26" s="2">
        <v>37.9</v>
      </c>
      <c r="K26" s="5">
        <v>31</v>
      </c>
      <c r="L26" s="4">
        <f t="shared" si="6"/>
        <v>45.2</v>
      </c>
      <c r="M26" s="2">
        <v>54.8</v>
      </c>
      <c r="N26" s="5">
        <v>1896</v>
      </c>
      <c r="O26" s="4">
        <f t="shared" si="3"/>
        <v>61</v>
      </c>
      <c r="P26" s="2">
        <v>39</v>
      </c>
      <c r="Q26" s="8">
        <v>1531</v>
      </c>
      <c r="R26" s="7">
        <f t="shared" si="4"/>
        <v>61.3</v>
      </c>
      <c r="S26" s="6">
        <v>38.7</v>
      </c>
      <c r="T26" s="8">
        <v>1271</v>
      </c>
      <c r="U26" s="7">
        <f t="shared" si="5"/>
        <v>62.1</v>
      </c>
      <c r="V26" s="6">
        <v>37.9</v>
      </c>
      <c r="Y26" s="44"/>
    </row>
    <row r="27" spans="1:25" ht="19.5" customHeight="1">
      <c r="A27" s="47" t="s">
        <v>48</v>
      </c>
      <c r="B27" s="1">
        <v>534</v>
      </c>
      <c r="C27" s="4">
        <f t="shared" si="0"/>
        <v>63.3</v>
      </c>
      <c r="D27" s="2">
        <v>36.7</v>
      </c>
      <c r="E27" s="1">
        <v>182</v>
      </c>
      <c r="F27" s="4">
        <f t="shared" si="1"/>
        <v>78</v>
      </c>
      <c r="G27" s="2">
        <v>22</v>
      </c>
      <c r="H27" s="1">
        <v>39</v>
      </c>
      <c r="I27" s="4">
        <f t="shared" si="2"/>
        <v>79.5</v>
      </c>
      <c r="J27" s="2">
        <v>20.5</v>
      </c>
      <c r="K27" s="1">
        <v>0</v>
      </c>
      <c r="L27" s="4" t="s">
        <v>49</v>
      </c>
      <c r="M27" s="2" t="s">
        <v>49</v>
      </c>
      <c r="N27" s="1">
        <v>525</v>
      </c>
      <c r="O27" s="4">
        <f t="shared" si="3"/>
        <v>63.2</v>
      </c>
      <c r="P27" s="2">
        <v>36.8</v>
      </c>
      <c r="Q27" s="1">
        <v>396</v>
      </c>
      <c r="R27" s="7">
        <f t="shared" si="4"/>
        <v>62.4</v>
      </c>
      <c r="S27" s="6">
        <v>37.6</v>
      </c>
      <c r="T27" s="9">
        <v>281</v>
      </c>
      <c r="U27" s="7">
        <f t="shared" si="5"/>
        <v>64.8</v>
      </c>
      <c r="V27" s="6">
        <v>35.2</v>
      </c>
      <c r="Y27" s="44"/>
    </row>
    <row r="28" spans="1:25" ht="19.5" customHeight="1">
      <c r="A28" s="47" t="s">
        <v>26</v>
      </c>
      <c r="B28" s="1">
        <v>700</v>
      </c>
      <c r="C28" s="4">
        <f t="shared" si="0"/>
        <v>53.4</v>
      </c>
      <c r="D28" s="2">
        <v>46.6</v>
      </c>
      <c r="E28" s="1">
        <v>530</v>
      </c>
      <c r="F28" s="4">
        <f t="shared" si="1"/>
        <v>67.2</v>
      </c>
      <c r="G28" s="2">
        <v>32.8</v>
      </c>
      <c r="H28" s="1">
        <v>52</v>
      </c>
      <c r="I28" s="4">
        <f t="shared" si="2"/>
        <v>15.400000000000006</v>
      </c>
      <c r="J28" s="2">
        <v>84.6</v>
      </c>
      <c r="K28" s="1">
        <v>4</v>
      </c>
      <c r="L28" s="4">
        <f>100-M28</f>
        <v>0</v>
      </c>
      <c r="M28" s="2">
        <v>100</v>
      </c>
      <c r="N28" s="1">
        <v>689</v>
      </c>
      <c r="O28" s="4">
        <f t="shared" si="3"/>
        <v>53.4</v>
      </c>
      <c r="P28" s="2">
        <v>46.6</v>
      </c>
      <c r="Q28" s="1">
        <v>581</v>
      </c>
      <c r="R28" s="7">
        <f t="shared" si="4"/>
        <v>50.9</v>
      </c>
      <c r="S28" s="6">
        <v>49.1</v>
      </c>
      <c r="T28" s="9">
        <v>525</v>
      </c>
      <c r="U28" s="7">
        <f t="shared" si="5"/>
        <v>50.3</v>
      </c>
      <c r="V28" s="6">
        <v>49.7</v>
      </c>
      <c r="Y28" s="44"/>
    </row>
    <row r="29" spans="1:21" ht="15">
      <c r="A29" s="48"/>
      <c r="B29" s="48"/>
      <c r="C29" s="31"/>
      <c r="D29" s="31"/>
      <c r="E29" s="48"/>
      <c r="F29" s="31"/>
      <c r="G29" s="31"/>
      <c r="H29" s="48"/>
      <c r="I29" s="31"/>
      <c r="J29" s="31"/>
      <c r="K29" s="48"/>
      <c r="L29" s="31"/>
      <c r="M29" s="31"/>
      <c r="N29" s="48"/>
      <c r="O29" s="31"/>
      <c r="P29" s="31"/>
      <c r="Q29" s="48"/>
      <c r="R29" s="31"/>
      <c r="S29" s="49"/>
      <c r="T29" s="50"/>
      <c r="U29" s="49"/>
    </row>
    <row r="30" spans="19:21" ht="15">
      <c r="S30" s="49"/>
      <c r="T30" s="50"/>
      <c r="U30" s="49"/>
    </row>
    <row r="31" spans="4:21" ht="15">
      <c r="D31" s="51"/>
      <c r="S31" s="49"/>
      <c r="T31" s="50"/>
      <c r="U31" s="49"/>
    </row>
    <row r="32" spans="19:21" ht="15">
      <c r="S32" s="49"/>
      <c r="T32" s="50"/>
      <c r="U32" s="49"/>
    </row>
    <row r="33" spans="3:21" ht="15">
      <c r="C33" s="33"/>
      <c r="D33" s="33"/>
      <c r="S33" s="49"/>
      <c r="T33" s="50"/>
      <c r="U33" s="49"/>
    </row>
    <row r="34" spans="3:21" ht="15">
      <c r="C34" s="33"/>
      <c r="D34" s="33"/>
      <c r="S34" s="49"/>
      <c r="T34" s="50"/>
      <c r="U34" s="49"/>
    </row>
    <row r="35" spans="3:21" ht="15">
      <c r="C35" s="33"/>
      <c r="D35" s="33"/>
      <c r="S35" s="49"/>
      <c r="T35" s="50"/>
      <c r="U35" s="49"/>
    </row>
    <row r="36" spans="3:21" ht="15">
      <c r="C36" s="33"/>
      <c r="D36" s="33"/>
      <c r="S36" s="49"/>
      <c r="T36" s="50"/>
      <c r="U36" s="49"/>
    </row>
    <row r="37" spans="3:21" ht="15">
      <c r="C37" s="33"/>
      <c r="D37" s="33"/>
      <c r="S37" s="49"/>
      <c r="T37" s="50"/>
      <c r="U37" s="49"/>
    </row>
    <row r="38" spans="3:21" ht="15">
      <c r="C38" s="33"/>
      <c r="D38" s="33"/>
      <c r="S38" s="49"/>
      <c r="T38" s="50"/>
      <c r="U38" s="49"/>
    </row>
    <row r="39" spans="3:21" ht="15">
      <c r="C39" s="33"/>
      <c r="D39" s="33"/>
      <c r="S39" s="49"/>
      <c r="T39" s="50"/>
      <c r="U39" s="49"/>
    </row>
    <row r="40" spans="3:21" ht="15">
      <c r="C40" s="33"/>
      <c r="D40" s="33"/>
      <c r="S40" s="49"/>
      <c r="T40" s="50"/>
      <c r="U40" s="49"/>
    </row>
    <row r="41" spans="3:21" ht="15">
      <c r="C41" s="33"/>
      <c r="D41" s="33"/>
      <c r="S41" s="49"/>
      <c r="T41" s="50"/>
      <c r="U41" s="49"/>
    </row>
    <row r="42" spans="3:21" ht="15">
      <c r="C42" s="33"/>
      <c r="D42" s="33"/>
      <c r="S42" s="49"/>
      <c r="T42" s="50"/>
      <c r="U42" s="49"/>
    </row>
    <row r="43" spans="3:21" ht="15">
      <c r="C43" s="33"/>
      <c r="D43" s="33"/>
      <c r="S43" s="49"/>
      <c r="T43" s="50"/>
      <c r="U43" s="49"/>
    </row>
    <row r="44" spans="3:21" ht="15">
      <c r="C44" s="33"/>
      <c r="D44" s="33"/>
      <c r="S44" s="49"/>
      <c r="T44" s="50"/>
      <c r="U44" s="49"/>
    </row>
    <row r="45" spans="3:21" ht="15">
      <c r="C45" s="33"/>
      <c r="D45" s="33"/>
      <c r="S45" s="49"/>
      <c r="T45" s="50"/>
      <c r="U45" s="49"/>
    </row>
    <row r="46" spans="3:21" ht="15">
      <c r="C46" s="33"/>
      <c r="D46" s="33"/>
      <c r="S46" s="49"/>
      <c r="T46" s="50"/>
      <c r="U46" s="49"/>
    </row>
    <row r="47" spans="3:21" ht="15">
      <c r="C47" s="33"/>
      <c r="D47" s="33"/>
      <c r="S47" s="49"/>
      <c r="T47" s="50"/>
      <c r="U47" s="49"/>
    </row>
    <row r="48" spans="3:21" ht="15">
      <c r="C48" s="33"/>
      <c r="D48" s="33"/>
      <c r="S48" s="49"/>
      <c r="T48" s="50"/>
      <c r="U48" s="49"/>
    </row>
    <row r="49" spans="3:21" ht="15">
      <c r="C49" s="33"/>
      <c r="D49" s="33"/>
      <c r="S49" s="49"/>
      <c r="T49" s="50"/>
      <c r="U49" s="49"/>
    </row>
    <row r="50" spans="3:21" ht="15">
      <c r="C50" s="33"/>
      <c r="D50" s="33"/>
      <c r="S50" s="49"/>
      <c r="T50" s="50"/>
      <c r="U50" s="49"/>
    </row>
    <row r="51" spans="3:21" ht="15">
      <c r="C51" s="33"/>
      <c r="D51" s="33"/>
      <c r="S51" s="49"/>
      <c r="T51" s="50"/>
      <c r="U51" s="49"/>
    </row>
    <row r="52" spans="3:21" ht="15">
      <c r="C52" s="33"/>
      <c r="D52" s="33"/>
      <c r="S52" s="49"/>
      <c r="T52" s="50"/>
      <c r="U52" s="49"/>
    </row>
    <row r="53" spans="3:21" ht="15">
      <c r="C53" s="33"/>
      <c r="D53" s="33"/>
      <c r="S53" s="49"/>
      <c r="T53" s="50"/>
      <c r="U53" s="49"/>
    </row>
    <row r="54" spans="3:21" ht="15">
      <c r="C54" s="33"/>
      <c r="D54" s="33"/>
      <c r="S54" s="49"/>
      <c r="T54" s="50"/>
      <c r="U54" s="49"/>
    </row>
    <row r="55" spans="3:21" ht="15">
      <c r="C55" s="33"/>
      <c r="D55" s="33"/>
      <c r="S55" s="49"/>
      <c r="T55" s="50"/>
      <c r="U55" s="49"/>
    </row>
    <row r="56" spans="3:21" ht="15">
      <c r="C56" s="33"/>
      <c r="D56" s="33"/>
      <c r="S56" s="49"/>
      <c r="T56" s="50"/>
      <c r="U56" s="49"/>
    </row>
    <row r="57" spans="3:21" ht="15">
      <c r="C57" s="33"/>
      <c r="D57" s="33"/>
      <c r="S57" s="49"/>
      <c r="T57" s="50"/>
      <c r="U57" s="49"/>
    </row>
    <row r="58" spans="3:21" ht="15">
      <c r="C58" s="33"/>
      <c r="D58" s="33"/>
      <c r="S58" s="49"/>
      <c r="T58" s="50"/>
      <c r="U58" s="49"/>
    </row>
    <row r="59" spans="3:21" ht="15">
      <c r="C59" s="33"/>
      <c r="D59" s="33"/>
      <c r="S59" s="49"/>
      <c r="T59" s="50"/>
      <c r="U59" s="49"/>
    </row>
    <row r="60" spans="3:21" ht="15">
      <c r="C60" s="33"/>
      <c r="D60" s="33"/>
      <c r="S60" s="49"/>
      <c r="T60" s="50"/>
      <c r="U60" s="49"/>
    </row>
    <row r="61" spans="3:21" ht="15">
      <c r="C61" s="33"/>
      <c r="D61" s="33"/>
      <c r="S61" s="49"/>
      <c r="T61" s="50"/>
      <c r="U61" s="49"/>
    </row>
    <row r="62" spans="3:21" ht="15">
      <c r="C62" s="33"/>
      <c r="D62" s="33"/>
      <c r="S62" s="49"/>
      <c r="T62" s="50"/>
      <c r="U62" s="49"/>
    </row>
    <row r="63" spans="3:21" ht="15">
      <c r="C63" s="33"/>
      <c r="D63" s="33"/>
      <c r="S63" s="49"/>
      <c r="T63" s="50"/>
      <c r="U63" s="49"/>
    </row>
    <row r="64" spans="3:21" ht="15">
      <c r="C64" s="33"/>
      <c r="D64" s="33"/>
      <c r="S64" s="49"/>
      <c r="T64" s="50"/>
      <c r="U64" s="49"/>
    </row>
    <row r="65" spans="3:22" ht="14.25">
      <c r="C65" s="33"/>
      <c r="D65" s="33"/>
      <c r="F65" s="33"/>
      <c r="G65" s="33"/>
      <c r="I65" s="33"/>
      <c r="J65" s="33"/>
      <c r="L65" s="33"/>
      <c r="M65" s="33"/>
      <c r="O65" s="33"/>
      <c r="P65" s="33"/>
      <c r="R65" s="33"/>
      <c r="S65" s="49"/>
      <c r="T65" s="50"/>
      <c r="U65" s="49"/>
      <c r="V65" s="33"/>
    </row>
    <row r="66" spans="3:22" ht="14.25">
      <c r="C66" s="33"/>
      <c r="D66" s="33"/>
      <c r="F66" s="33"/>
      <c r="G66" s="33"/>
      <c r="I66" s="33"/>
      <c r="J66" s="33"/>
      <c r="L66" s="33"/>
      <c r="M66" s="33"/>
      <c r="O66" s="33"/>
      <c r="P66" s="33"/>
      <c r="R66" s="33"/>
      <c r="S66" s="49"/>
      <c r="T66" s="50"/>
      <c r="U66" s="49"/>
      <c r="V66" s="33"/>
    </row>
    <row r="67" spans="3:22" ht="14.25">
      <c r="C67" s="33"/>
      <c r="D67" s="33"/>
      <c r="F67" s="33"/>
      <c r="G67" s="33"/>
      <c r="I67" s="33"/>
      <c r="J67" s="33"/>
      <c r="L67" s="33"/>
      <c r="M67" s="33"/>
      <c r="O67" s="33"/>
      <c r="P67" s="33"/>
      <c r="R67" s="33"/>
      <c r="S67" s="49"/>
      <c r="T67" s="50"/>
      <c r="U67" s="49"/>
      <c r="V67" s="33"/>
    </row>
    <row r="68" spans="3:22" ht="14.25">
      <c r="C68" s="33"/>
      <c r="D68" s="33"/>
      <c r="F68" s="33"/>
      <c r="G68" s="33"/>
      <c r="I68" s="33"/>
      <c r="J68" s="33"/>
      <c r="L68" s="33"/>
      <c r="M68" s="33"/>
      <c r="O68" s="33"/>
      <c r="P68" s="33"/>
      <c r="R68" s="33"/>
      <c r="S68" s="49"/>
      <c r="T68" s="50"/>
      <c r="U68" s="49"/>
      <c r="V68" s="33"/>
    </row>
    <row r="69" spans="3:22" ht="14.25">
      <c r="C69" s="33"/>
      <c r="D69" s="33"/>
      <c r="F69" s="33"/>
      <c r="G69" s="33"/>
      <c r="I69" s="33"/>
      <c r="J69" s="33"/>
      <c r="L69" s="33"/>
      <c r="M69" s="33"/>
      <c r="O69" s="33"/>
      <c r="P69" s="33"/>
      <c r="R69" s="33"/>
      <c r="S69" s="49"/>
      <c r="T69" s="50"/>
      <c r="U69" s="49"/>
      <c r="V69" s="33"/>
    </row>
    <row r="70" spans="3:22" ht="14.25">
      <c r="C70" s="33"/>
      <c r="D70" s="33"/>
      <c r="F70" s="33"/>
      <c r="G70" s="33"/>
      <c r="I70" s="33"/>
      <c r="J70" s="33"/>
      <c r="L70" s="33"/>
      <c r="M70" s="33"/>
      <c r="O70" s="33"/>
      <c r="P70" s="33"/>
      <c r="R70" s="33"/>
      <c r="S70" s="49"/>
      <c r="T70" s="50"/>
      <c r="U70" s="49"/>
      <c r="V70" s="33"/>
    </row>
    <row r="71" spans="3:22" ht="14.25">
      <c r="C71" s="33"/>
      <c r="D71" s="33"/>
      <c r="F71" s="33"/>
      <c r="G71" s="33"/>
      <c r="I71" s="33"/>
      <c r="J71" s="33"/>
      <c r="L71" s="33"/>
      <c r="M71" s="33"/>
      <c r="O71" s="33"/>
      <c r="P71" s="33"/>
      <c r="R71" s="33"/>
      <c r="S71" s="49"/>
      <c r="T71" s="50"/>
      <c r="U71" s="49"/>
      <c r="V71" s="33"/>
    </row>
    <row r="72" spans="3:22" ht="14.25">
      <c r="C72" s="33"/>
      <c r="D72" s="33"/>
      <c r="F72" s="33"/>
      <c r="G72" s="33"/>
      <c r="I72" s="33"/>
      <c r="J72" s="33"/>
      <c r="L72" s="33"/>
      <c r="M72" s="33"/>
      <c r="O72" s="33"/>
      <c r="P72" s="33"/>
      <c r="R72" s="33"/>
      <c r="S72" s="49"/>
      <c r="T72" s="50"/>
      <c r="U72" s="49"/>
      <c r="V72" s="33"/>
    </row>
    <row r="73" spans="3:22" ht="14.25">
      <c r="C73" s="33"/>
      <c r="D73" s="33"/>
      <c r="F73" s="33"/>
      <c r="G73" s="33"/>
      <c r="I73" s="33"/>
      <c r="J73" s="33"/>
      <c r="L73" s="33"/>
      <c r="M73" s="33"/>
      <c r="O73" s="33"/>
      <c r="P73" s="33"/>
      <c r="R73" s="33"/>
      <c r="S73" s="49"/>
      <c r="T73" s="50"/>
      <c r="U73" s="49"/>
      <c r="V73" s="33"/>
    </row>
    <row r="74" spans="3:22" ht="14.25">
      <c r="C74" s="33"/>
      <c r="D74" s="33"/>
      <c r="F74" s="33"/>
      <c r="G74" s="33"/>
      <c r="I74" s="33"/>
      <c r="J74" s="33"/>
      <c r="L74" s="33"/>
      <c r="M74" s="33"/>
      <c r="O74" s="33"/>
      <c r="P74" s="33"/>
      <c r="R74" s="33"/>
      <c r="S74" s="49"/>
      <c r="T74" s="50"/>
      <c r="U74" s="49"/>
      <c r="V74" s="33"/>
    </row>
    <row r="75" spans="3:22" ht="14.25">
      <c r="C75" s="33"/>
      <c r="D75" s="33"/>
      <c r="F75" s="33"/>
      <c r="G75" s="33"/>
      <c r="I75" s="33"/>
      <c r="J75" s="33"/>
      <c r="L75" s="33"/>
      <c r="M75" s="33"/>
      <c r="O75" s="33"/>
      <c r="P75" s="33"/>
      <c r="R75" s="33"/>
      <c r="S75" s="49"/>
      <c r="T75" s="50"/>
      <c r="U75" s="49"/>
      <c r="V75" s="33"/>
    </row>
    <row r="76" spans="3:22" ht="14.25">
      <c r="C76" s="33"/>
      <c r="D76" s="33"/>
      <c r="F76" s="33"/>
      <c r="G76" s="33"/>
      <c r="I76" s="33"/>
      <c r="J76" s="33"/>
      <c r="L76" s="33"/>
      <c r="M76" s="33"/>
      <c r="O76" s="33"/>
      <c r="P76" s="33"/>
      <c r="R76" s="33"/>
      <c r="S76" s="49"/>
      <c r="T76" s="50"/>
      <c r="U76" s="49"/>
      <c r="V76" s="33"/>
    </row>
    <row r="77" spans="3:22" ht="14.25">
      <c r="C77" s="33"/>
      <c r="D77" s="33"/>
      <c r="F77" s="33"/>
      <c r="G77" s="33"/>
      <c r="I77" s="33"/>
      <c r="J77" s="33"/>
      <c r="L77" s="33"/>
      <c r="M77" s="33"/>
      <c r="O77" s="33"/>
      <c r="P77" s="33"/>
      <c r="R77" s="33"/>
      <c r="S77" s="49"/>
      <c r="T77" s="50"/>
      <c r="U77" s="49"/>
      <c r="V77" s="33"/>
    </row>
    <row r="78" spans="3:22" ht="14.25">
      <c r="C78" s="33"/>
      <c r="D78" s="33"/>
      <c r="F78" s="33"/>
      <c r="G78" s="33"/>
      <c r="I78" s="33"/>
      <c r="J78" s="33"/>
      <c r="L78" s="33"/>
      <c r="M78" s="33"/>
      <c r="O78" s="33"/>
      <c r="P78" s="33"/>
      <c r="R78" s="33"/>
      <c r="S78" s="49"/>
      <c r="T78" s="50"/>
      <c r="U78" s="49"/>
      <c r="V78" s="33"/>
    </row>
    <row r="79" spans="3:22" ht="14.25">
      <c r="C79" s="33"/>
      <c r="D79" s="33"/>
      <c r="F79" s="33"/>
      <c r="G79" s="33"/>
      <c r="I79" s="33"/>
      <c r="J79" s="33"/>
      <c r="L79" s="33"/>
      <c r="M79" s="33"/>
      <c r="O79" s="33"/>
      <c r="P79" s="33"/>
      <c r="R79" s="33"/>
      <c r="S79" s="49"/>
      <c r="T79" s="50"/>
      <c r="U79" s="49"/>
      <c r="V79" s="33"/>
    </row>
    <row r="80" spans="3:22" ht="14.25">
      <c r="C80" s="33"/>
      <c r="D80" s="33"/>
      <c r="F80" s="33"/>
      <c r="G80" s="33"/>
      <c r="I80" s="33"/>
      <c r="J80" s="33"/>
      <c r="L80" s="33"/>
      <c r="M80" s="33"/>
      <c r="O80" s="33"/>
      <c r="P80" s="33"/>
      <c r="R80" s="33"/>
      <c r="S80" s="49"/>
      <c r="T80" s="50"/>
      <c r="U80" s="49"/>
      <c r="V80" s="33"/>
    </row>
    <row r="81" spans="3:22" ht="14.25">
      <c r="C81" s="33"/>
      <c r="D81" s="33"/>
      <c r="F81" s="33"/>
      <c r="G81" s="33"/>
      <c r="I81" s="33"/>
      <c r="J81" s="33"/>
      <c r="L81" s="33"/>
      <c r="M81" s="33"/>
      <c r="O81" s="33"/>
      <c r="P81" s="33"/>
      <c r="R81" s="33"/>
      <c r="S81" s="49"/>
      <c r="T81" s="50"/>
      <c r="U81" s="49"/>
      <c r="V81" s="33"/>
    </row>
  </sheetData>
  <sheetProtection/>
  <mergeCells count="11">
    <mergeCell ref="H4:J4"/>
    <mergeCell ref="K4:M4"/>
    <mergeCell ref="Q4:S4"/>
    <mergeCell ref="A1:M1"/>
    <mergeCell ref="A2:M2"/>
    <mergeCell ref="A3:M3"/>
    <mergeCell ref="T4:V4"/>
    <mergeCell ref="N4:P4"/>
    <mergeCell ref="A4:A5"/>
    <mergeCell ref="B4:D4"/>
    <mergeCell ref="E4:G4"/>
  </mergeCells>
  <printOptions horizontalCentered="1" verticalCentered="1"/>
  <pageMargins left="0" right="0" top="0.5905511811023623" bottom="0" header="0" footer="0"/>
  <pageSetup horizontalDpi="600" verticalDpi="600" orientation="landscape" paperSize="9" scale="80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Грицанюк</cp:lastModifiedBy>
  <cp:lastPrinted>2019-02-15T08:43:51Z</cp:lastPrinted>
  <dcterms:created xsi:type="dcterms:W3CDTF">2017-12-13T08:08:22Z</dcterms:created>
  <dcterms:modified xsi:type="dcterms:W3CDTF">2019-03-14T13:13:51Z</dcterms:modified>
  <cp:category/>
  <cp:version/>
  <cp:contentType/>
  <cp:contentStatus/>
</cp:coreProperties>
</file>