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145" activeTab="0"/>
  </bookViews>
  <sheets>
    <sheet name="2" sheetId="1" r:id="rId1"/>
    <sheet name="3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'3'!$A$1:$V$30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<sst xmlns="http://schemas.openxmlformats.org/spreadsheetml/2006/main" count="89" uniqueCount="54">
  <si>
    <t>Інформація про надання послуг державню службою зайнятості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</si>
  <si>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</si>
  <si>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</si>
  <si>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</si>
  <si>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</si>
  <si>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</si>
  <si>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</si>
  <si>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</si>
  <si>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</si>
  <si>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</si>
  <si>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</si>
  <si>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</si>
  <si>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</si>
  <si>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</si>
  <si>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</si>
  <si>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</si>
  <si>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</si>
  <si>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</si>
  <si>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</si>
  <si>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</si>
  <si>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 xml:space="preserve">  Надання послуг державною службою зайнятості</t>
  </si>
  <si>
    <t>Андрушівський РЦЗ</t>
  </si>
  <si>
    <t>Баранівський РЦЗ</t>
  </si>
  <si>
    <t>Брусилівська районна філія</t>
  </si>
  <si>
    <t>Вол-Волинський РЦЗ</t>
  </si>
  <si>
    <t>Ємільчинський РЦЗ</t>
  </si>
  <si>
    <t>Коростишівський РЦЗ</t>
  </si>
  <si>
    <t>Лугинський РЦЗ</t>
  </si>
  <si>
    <t>Любарський РЦЗ</t>
  </si>
  <si>
    <t>Овруцька районна філія</t>
  </si>
  <si>
    <t>Олевський РЦЗ</t>
  </si>
  <si>
    <t>Попільнянський РЦЗ</t>
  </si>
  <si>
    <t>Радомишльський РЦЗ</t>
  </si>
  <si>
    <t>Романівський РЦЗ</t>
  </si>
  <si>
    <t>Ружинський РЦЗ</t>
  </si>
  <si>
    <t>Червоноармійський РЦЗ</t>
  </si>
  <si>
    <t>Черняхівський РЦЗ</t>
  </si>
  <si>
    <t>Чуднівський РЦЗ</t>
  </si>
  <si>
    <t>Бердичівський МЦЗ</t>
  </si>
  <si>
    <t>Житомирський МЦЗ</t>
  </si>
  <si>
    <t>Коростенський МЦЗ</t>
  </si>
  <si>
    <t>Малинський МЦЗ</t>
  </si>
  <si>
    <t>Нов-Волинський МЦЗ</t>
  </si>
  <si>
    <t>Житомирська область</t>
  </si>
  <si>
    <t>-</t>
  </si>
  <si>
    <t>станом на 1 лютого 2018 року:</t>
  </si>
  <si>
    <t>у січні 2018 року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</si>
  <si>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</si>
  <si>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</si>
  <si>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</si>
  <si>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</si>
  <si>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Мали статус безробітного,  осіб</t>
  </si>
  <si>
    <t>Отримували допомогу по безробіттю,  осіб</t>
  </si>
  <si>
    <t xml:space="preserve"> - 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</si>
</sst>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00000000"/>
    <numFmt numFmtId="187" formatCode="0.00000000"/>
    <numFmt numFmtId="188" formatCode="0.0000000"/>
    <numFmt numFmtId="189" formatCode="0.00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b/>
      <i/>
      <sz val="14"/>
      <name val="Times New Roman"/>
      <family val="1"/>
    </font>
    <font>
      <i/>
      <sz val="8"/>
      <name val="Times New Roman Cyr"/>
      <family val="0"/>
    </font>
    <font>
      <b/>
      <i/>
      <sz val="10"/>
      <name val="Times New Roman Cyr"/>
      <family val="1"/>
    </font>
    <font>
      <b/>
      <i/>
      <sz val="11"/>
      <name val="Times New Roman Cyr"/>
      <family val="1"/>
    </font>
    <font>
      <i/>
      <sz val="14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14" borderId="0" applyNumberFormat="0" applyBorder="0" applyAlignment="0" applyProtection="0"/>
    <xf numFmtId="0" fontId="34" fillId="3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34" fillId="23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24" borderId="0" applyNumberFormat="0" applyBorder="0" applyAlignment="0" applyProtection="0"/>
    <xf numFmtId="0" fontId="43" fillId="35" borderId="0" applyNumberFormat="0" applyBorder="0" applyAlignment="0" applyProtection="0"/>
    <xf numFmtId="0" fontId="37" fillId="15" borderId="1" applyNumberFormat="0" applyAlignment="0" applyProtection="0"/>
    <xf numFmtId="0" fontId="41" fillId="32" borderId="2" applyNumberFormat="0" applyAlignment="0" applyProtection="0"/>
    <xf numFmtId="0" fontId="44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5" fillId="3" borderId="1" applyNumberFormat="0" applyAlignment="0" applyProtection="0"/>
    <xf numFmtId="0" fontId="45" fillId="0" borderId="6" applyNumberFormat="0" applyFill="0" applyAlignment="0" applyProtection="0"/>
    <xf numFmtId="0" fontId="42" fillId="16" borderId="0" applyNumberFormat="0" applyBorder="0" applyAlignment="0" applyProtection="0"/>
    <xf numFmtId="0" fontId="1" fillId="5" borderId="7" applyNumberFormat="0" applyFont="0" applyAlignment="0" applyProtection="0"/>
    <xf numFmtId="0" fontId="36" fillId="15" borderId="8" applyNumberFormat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4" fillId="42" borderId="9" applyNumberFormat="0" applyAlignment="0" applyProtection="0"/>
    <xf numFmtId="0" fontId="55" fillId="43" borderId="10" applyNumberFormat="0" applyAlignment="0" applyProtection="0"/>
    <xf numFmtId="0" fontId="56" fillId="43" borderId="9" applyNumberFormat="0" applyAlignment="0" applyProtection="0"/>
    <xf numFmtId="0" fontId="5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4" applyNumberFormat="0" applyFill="0" applyAlignment="0" applyProtection="0"/>
    <xf numFmtId="0" fontId="62" fillId="44" borderId="15" applyNumberFormat="0" applyAlignment="0" applyProtection="0"/>
    <xf numFmtId="0" fontId="63" fillId="0" borderId="0" applyNumberFormat="0" applyFill="0" applyBorder="0" applyAlignment="0" applyProtection="0"/>
    <xf numFmtId="0" fontId="64" fillId="45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5" fillId="0" borderId="0" applyNumberFormat="0" applyFill="0" applyBorder="0" applyAlignment="0" applyProtection="0"/>
    <xf numFmtId="0" fontId="66" fillId="46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68" fillId="0" borderId="17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48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0" fillId="0" borderId="18" xfId="99" applyFont="1" applyFill="1" applyBorder="1" applyAlignment="1">
      <alignment horizontal="center" vertical="center" wrapText="1"/>
      <protection/>
    </xf>
    <xf numFmtId="180" fontId="21" fillId="0" borderId="18" xfId="97" applyNumberFormat="1" applyFont="1" applyFill="1" applyBorder="1" applyAlignment="1">
      <alignment horizontal="center" vertical="center" wrapText="1"/>
      <protection/>
    </xf>
    <xf numFmtId="180" fontId="21" fillId="0" borderId="18" xfId="93" applyNumberFormat="1" applyFont="1" applyFill="1" applyBorder="1" applyAlignment="1">
      <alignment horizontal="center" vertical="center" wrapText="1"/>
      <protection/>
    </xf>
    <xf numFmtId="180" fontId="21" fillId="0" borderId="18" xfId="93" applyNumberFormat="1" applyFont="1" applyFill="1" applyBorder="1" applyAlignment="1">
      <alignment horizontal="center" vertical="center"/>
      <protection/>
    </xf>
    <xf numFmtId="3" fontId="71" fillId="0" borderId="0" xfId="97" applyNumberFormat="1" applyFont="1" applyFill="1">
      <alignment/>
      <protection/>
    </xf>
    <xf numFmtId="0" fontId="71" fillId="0" borderId="0" xfId="97" applyFont="1" applyFill="1">
      <alignment/>
      <protection/>
    </xf>
    <xf numFmtId="0" fontId="23" fillId="0" borderId="0" xfId="100" applyFont="1" applyFill="1">
      <alignment/>
      <protection/>
    </xf>
    <xf numFmtId="0" fontId="3" fillId="0" borderId="0" xfId="100" applyFont="1" applyFill="1" applyAlignment="1">
      <alignment vertical="center" wrapText="1"/>
      <protection/>
    </xf>
    <xf numFmtId="0" fontId="24" fillId="0" borderId="0" xfId="100" applyFont="1" applyFill="1" applyAlignment="1">
      <alignment/>
      <protection/>
    </xf>
    <xf numFmtId="0" fontId="6" fillId="0" borderId="0" xfId="100" applyFont="1" applyFill="1" applyBorder="1" applyAlignment="1">
      <alignment horizontal="center" vertical="top"/>
      <protection/>
    </xf>
    <xf numFmtId="0" fontId="25" fillId="0" borderId="0" xfId="100" applyFont="1" applyFill="1" applyAlignment="1">
      <alignment vertical="top"/>
      <protection/>
    </xf>
    <xf numFmtId="0" fontId="23" fillId="0" borderId="0" xfId="100" applyFont="1" applyFill="1" applyAlignment="1">
      <alignment horizontal="center" vertical="center" wrapText="1"/>
      <protection/>
    </xf>
    <xf numFmtId="0" fontId="9" fillId="0" borderId="18" xfId="100" applyFont="1" applyFill="1" applyBorder="1" applyAlignment="1">
      <alignment horizontal="center" vertical="center" wrapText="1"/>
      <protection/>
    </xf>
    <xf numFmtId="0" fontId="7" fillId="0" borderId="18" xfId="100" applyFont="1" applyFill="1" applyBorder="1" applyAlignment="1">
      <alignment horizontal="center" vertical="center" wrapText="1"/>
      <protection/>
    </xf>
    <xf numFmtId="0" fontId="26" fillId="0" borderId="0" xfId="100" applyFont="1" applyFill="1" applyAlignment="1">
      <alignment horizontal="center" vertical="center" wrapText="1"/>
      <protection/>
    </xf>
    <xf numFmtId="0" fontId="9" fillId="0" borderId="0" xfId="100" applyFont="1" applyFill="1">
      <alignment/>
      <protection/>
    </xf>
    <xf numFmtId="0" fontId="25" fillId="0" borderId="0" xfId="100" applyFont="1" applyFill="1">
      <alignment/>
      <protection/>
    </xf>
    <xf numFmtId="0" fontId="26" fillId="0" borderId="0" xfId="100" applyFont="1" applyFill="1">
      <alignment/>
      <protection/>
    </xf>
    <xf numFmtId="0" fontId="9" fillId="0" borderId="0" xfId="98" applyFont="1" applyFill="1">
      <alignment/>
      <protection/>
    </xf>
    <xf numFmtId="3" fontId="18" fillId="0" borderId="18" xfId="99" applyNumberFormat="1" applyFont="1" applyFill="1" applyBorder="1" applyAlignment="1">
      <alignment horizontal="center" vertical="center" wrapText="1"/>
      <protection/>
    </xf>
    <xf numFmtId="3" fontId="18" fillId="0" borderId="18" xfId="94" applyNumberFormat="1" applyFont="1" applyFill="1" applyBorder="1" applyAlignment="1" applyProtection="1">
      <alignment horizontal="center" vertical="center"/>
      <protection/>
    </xf>
    <xf numFmtId="3" fontId="18" fillId="0" borderId="18" xfId="97" applyNumberFormat="1" applyFont="1" applyFill="1" applyBorder="1" applyAlignment="1">
      <alignment horizontal="center" vertical="center" wrapText="1"/>
      <protection/>
    </xf>
    <xf numFmtId="3" fontId="18" fillId="0" borderId="18" xfId="93" applyNumberFormat="1" applyFont="1" applyFill="1" applyBorder="1" applyAlignment="1">
      <alignment horizontal="center" vertical="center" wrapText="1"/>
      <protection/>
    </xf>
    <xf numFmtId="0" fontId="14" fillId="0" borderId="0" xfId="97" applyFont="1" applyFill="1">
      <alignment/>
      <protection/>
    </xf>
    <xf numFmtId="0" fontId="14" fillId="0" borderId="0" xfId="99" applyFont="1" applyFill="1" applyAlignment="1">
      <alignment vertical="center" wrapText="1"/>
      <protection/>
    </xf>
    <xf numFmtId="0" fontId="20" fillId="0" borderId="0" xfId="99" applyFont="1" applyFill="1" applyAlignment="1">
      <alignment vertical="center" wrapText="1"/>
      <protection/>
    </xf>
    <xf numFmtId="0" fontId="18" fillId="0" borderId="18" xfId="99" applyFont="1" applyFill="1" applyBorder="1" applyAlignment="1">
      <alignment vertical="center" wrapText="1"/>
      <protection/>
    </xf>
    <xf numFmtId="0" fontId="18" fillId="0" borderId="18" xfId="97" applyFont="1" applyFill="1" applyBorder="1" applyAlignment="1">
      <alignment horizontal="left" vertical="center" wrapText="1"/>
      <protection/>
    </xf>
    <xf numFmtId="3" fontId="14" fillId="0" borderId="0" xfId="99" applyNumberFormat="1" applyFont="1" applyFill="1" applyAlignment="1">
      <alignment vertical="center" wrapText="1"/>
      <protection/>
    </xf>
    <xf numFmtId="0" fontId="18" fillId="0" borderId="18" xfId="93" applyFont="1" applyFill="1" applyBorder="1" applyAlignment="1">
      <alignment vertical="center" wrapText="1"/>
      <protection/>
    </xf>
    <xf numFmtId="0" fontId="5" fillId="0" borderId="18" xfId="100" applyFont="1" applyFill="1" applyBorder="1" applyAlignment="1">
      <alignment horizontal="left" vertical="center" wrapText="1"/>
      <protection/>
    </xf>
    <xf numFmtId="3" fontId="12" fillId="0" borderId="18" xfId="96" applyNumberFormat="1" applyFont="1" applyFill="1" applyBorder="1" applyAlignment="1" applyProtection="1">
      <alignment horizontal="center" vertical="center"/>
      <protection locked="0"/>
    </xf>
    <xf numFmtId="3" fontId="12" fillId="49" borderId="18" xfId="94" applyNumberFormat="1" applyFont="1" applyFill="1" applyBorder="1" applyAlignment="1" applyProtection="1">
      <alignment horizontal="center" vertical="center"/>
      <protection/>
    </xf>
    <xf numFmtId="0" fontId="12" fillId="0" borderId="18" xfId="100" applyFont="1" applyFill="1" applyBorder="1" applyAlignment="1">
      <alignment horizontal="center" vertical="center"/>
      <protection/>
    </xf>
    <xf numFmtId="3" fontId="12" fillId="0" borderId="18" xfId="100" applyNumberFormat="1" applyFont="1" applyFill="1" applyBorder="1" applyAlignment="1">
      <alignment horizontal="center" vertical="center"/>
      <protection/>
    </xf>
    <xf numFmtId="3" fontId="11" fillId="0" borderId="18" xfId="96" applyNumberFormat="1" applyFont="1" applyFill="1" applyBorder="1" applyAlignment="1" applyProtection="1">
      <alignment horizontal="center" vertical="center"/>
      <protection locked="0"/>
    </xf>
    <xf numFmtId="185" fontId="13" fillId="49" borderId="18" xfId="94" applyNumberFormat="1" applyFont="1" applyFill="1" applyBorder="1" applyAlignment="1" applyProtection="1">
      <alignment horizontal="center" vertical="center"/>
      <protection/>
    </xf>
    <xf numFmtId="0" fontId="30" fillId="0" borderId="18" xfId="100" applyFont="1" applyFill="1" applyBorder="1" applyAlignment="1">
      <alignment horizontal="center" vertical="center" wrapText="1"/>
      <protection/>
    </xf>
    <xf numFmtId="185" fontId="13" fillId="0" borderId="18" xfId="100" applyNumberFormat="1" applyFont="1" applyFill="1" applyBorder="1" applyAlignment="1">
      <alignment horizontal="center" vertical="center"/>
      <protection/>
    </xf>
    <xf numFmtId="0" fontId="31" fillId="0" borderId="0" xfId="100" applyFont="1" applyFill="1">
      <alignment/>
      <protection/>
    </xf>
    <xf numFmtId="0" fontId="32" fillId="0" borderId="0" xfId="100" applyFont="1" applyFill="1">
      <alignment/>
      <protection/>
    </xf>
    <xf numFmtId="0" fontId="4" fillId="0" borderId="0" xfId="100" applyFont="1" applyFill="1" applyAlignment="1">
      <alignment vertical="center" wrapText="1"/>
      <protection/>
    </xf>
    <xf numFmtId="0" fontId="7" fillId="0" borderId="0" xfId="98" applyFont="1" applyFill="1">
      <alignment/>
      <protection/>
    </xf>
    <xf numFmtId="0" fontId="32" fillId="0" borderId="0" xfId="100" applyFont="1" applyFill="1" applyAlignment="1">
      <alignment vertical="top"/>
      <protection/>
    </xf>
    <xf numFmtId="0" fontId="8" fillId="0" borderId="18" xfId="100" applyFont="1" applyFill="1" applyBorder="1" applyAlignment="1">
      <alignment horizontal="left" vertical="center" wrapText="1"/>
      <protection/>
    </xf>
    <xf numFmtId="180" fontId="10" fillId="0" borderId="18" xfId="100" applyNumberFormat="1" applyFont="1" applyFill="1" applyBorder="1" applyAlignment="1">
      <alignment horizontal="center" vertical="center"/>
      <protection/>
    </xf>
    <xf numFmtId="3" fontId="8" fillId="0" borderId="18" xfId="100" applyNumberFormat="1" applyFont="1" applyFill="1" applyBorder="1" applyAlignment="1">
      <alignment horizontal="center" vertical="center"/>
      <protection/>
    </xf>
    <xf numFmtId="3" fontId="11" fillId="0" borderId="18" xfId="94" applyNumberFormat="1" applyFont="1" applyFill="1" applyBorder="1" applyAlignment="1" applyProtection="1">
      <alignment horizontal="center" vertical="center"/>
      <protection/>
    </xf>
    <xf numFmtId="180" fontId="29" fillId="0" borderId="18" xfId="94" applyNumberFormat="1" applyFont="1" applyFill="1" applyBorder="1" applyAlignment="1" applyProtection="1">
      <alignment horizontal="center" vertical="center"/>
      <protection/>
    </xf>
    <xf numFmtId="0" fontId="8" fillId="0" borderId="0" xfId="100" applyFont="1" applyFill="1">
      <alignment/>
      <protection/>
    </xf>
    <xf numFmtId="0" fontId="30" fillId="0" borderId="0" xfId="100" applyFont="1" applyFill="1" applyAlignment="1">
      <alignment vertical="center" wrapText="1"/>
      <protection/>
    </xf>
    <xf numFmtId="185" fontId="13" fillId="49" borderId="18" xfId="100" applyNumberFormat="1" applyFont="1" applyFill="1" applyBorder="1" applyAlignment="1">
      <alignment horizontal="center" vertical="center"/>
      <protection/>
    </xf>
    <xf numFmtId="0" fontId="5" fillId="49" borderId="18" xfId="100" applyFont="1" applyFill="1" applyBorder="1" applyAlignment="1">
      <alignment horizontal="left" vertical="center" wrapText="1"/>
      <protection/>
    </xf>
    <xf numFmtId="3" fontId="12" fillId="49" borderId="18" xfId="96" applyNumberFormat="1" applyFont="1" applyFill="1" applyBorder="1" applyAlignment="1" applyProtection="1">
      <alignment horizontal="center" vertical="center"/>
      <protection locked="0"/>
    </xf>
    <xf numFmtId="3" fontId="12" fillId="49" borderId="18" xfId="100" applyNumberFormat="1" applyFont="1" applyFill="1" applyBorder="1" applyAlignment="1">
      <alignment horizontal="center" vertical="center"/>
      <protection/>
    </xf>
    <xf numFmtId="0" fontId="9" fillId="49" borderId="0" xfId="100" applyFont="1" applyFill="1">
      <alignment/>
      <protection/>
    </xf>
    <xf numFmtId="0" fontId="28" fillId="49" borderId="18" xfId="100" applyFont="1" applyFill="1" applyBorder="1" applyAlignment="1">
      <alignment horizontal="left" vertical="center" wrapText="1"/>
      <protection/>
    </xf>
    <xf numFmtId="0" fontId="12" fillId="49" borderId="18" xfId="100" applyFont="1" applyFill="1" applyBorder="1" applyAlignment="1">
      <alignment horizontal="center" vertical="center"/>
      <protection/>
    </xf>
    <xf numFmtId="185" fontId="13" fillId="49" borderId="18" xfId="98" applyNumberFormat="1" applyFont="1" applyFill="1" applyBorder="1" applyAlignment="1">
      <alignment horizontal="center" vertical="center"/>
      <protection/>
    </xf>
    <xf numFmtId="0" fontId="12" fillId="49" borderId="18" xfId="98" applyFont="1" applyFill="1" applyBorder="1" applyAlignment="1">
      <alignment horizontal="center" vertical="center"/>
      <protection/>
    </xf>
    <xf numFmtId="0" fontId="25" fillId="49" borderId="0" xfId="100" applyFont="1" applyFill="1">
      <alignment/>
      <protection/>
    </xf>
    <xf numFmtId="180" fontId="33" fillId="0" borderId="18" xfId="100" applyNumberFormat="1" applyFont="1" applyFill="1" applyBorder="1" applyAlignment="1">
      <alignment horizontal="center" vertical="center"/>
      <protection/>
    </xf>
    <xf numFmtId="180" fontId="13" fillId="0" borderId="18" xfId="94" applyNumberFormat="1" applyFont="1" applyFill="1" applyBorder="1" applyAlignment="1" applyProtection="1">
      <alignment horizontal="center" vertical="center"/>
      <protection/>
    </xf>
    <xf numFmtId="0" fontId="18" fillId="0" borderId="19" xfId="99" applyFont="1" applyFill="1" applyBorder="1" applyAlignment="1">
      <alignment horizontal="center" vertical="center" wrapText="1"/>
      <protection/>
    </xf>
    <xf numFmtId="0" fontId="18" fillId="0" borderId="20" xfId="99" applyFont="1" applyFill="1" applyBorder="1" applyAlignment="1">
      <alignment horizontal="center" vertical="center" wrapText="1"/>
      <protection/>
    </xf>
    <xf numFmtId="0" fontId="18" fillId="0" borderId="21" xfId="99" applyFont="1" applyFill="1" applyBorder="1" applyAlignment="1">
      <alignment horizontal="center" vertical="center" wrapText="1"/>
      <protection/>
    </xf>
    <xf numFmtId="0" fontId="15" fillId="0" borderId="0" xfId="97" applyFont="1" applyFill="1" applyAlignment="1">
      <alignment horizontal="right" vertical="top"/>
      <protection/>
    </xf>
    <xf numFmtId="0" fontId="16" fillId="0" borderId="0" xfId="97" applyFont="1" applyFill="1" applyAlignment="1">
      <alignment horizontal="center" vertical="top" wrapText="1"/>
      <protection/>
    </xf>
    <xf numFmtId="0" fontId="16" fillId="0" borderId="0" xfId="99" applyFont="1" applyFill="1" applyAlignment="1">
      <alignment horizontal="center" vertical="top" wrapText="1"/>
      <protection/>
    </xf>
    <xf numFmtId="0" fontId="17" fillId="0" borderId="0" xfId="99" applyFont="1" applyFill="1" applyAlignment="1">
      <alignment horizontal="center" vertical="top" wrapText="1"/>
      <protection/>
    </xf>
    <xf numFmtId="0" fontId="18" fillId="0" borderId="18" xfId="93" applyFont="1" applyFill="1" applyBorder="1" applyAlignment="1">
      <alignment horizontal="center" vertical="center" wrapText="1"/>
      <protection/>
    </xf>
    <xf numFmtId="0" fontId="18" fillId="0" borderId="22" xfId="93" applyFont="1" applyFill="1" applyBorder="1" applyAlignment="1">
      <alignment horizontal="center" vertical="center" wrapText="1"/>
      <protection/>
    </xf>
    <xf numFmtId="0" fontId="18" fillId="0" borderId="23" xfId="93" applyFont="1" applyFill="1" applyBorder="1" applyAlignment="1">
      <alignment horizontal="center" vertical="center" wrapText="1"/>
      <protection/>
    </xf>
    <xf numFmtId="0" fontId="18" fillId="0" borderId="18" xfId="97" applyFont="1" applyFill="1" applyBorder="1" applyAlignment="1">
      <alignment horizontal="center" vertical="center" wrapText="1"/>
      <protection/>
    </xf>
    <xf numFmtId="0" fontId="19" fillId="0" borderId="22" xfId="97" applyFont="1" applyFill="1" applyBorder="1" applyAlignment="1">
      <alignment horizontal="center" vertical="center" wrapText="1"/>
      <protection/>
    </xf>
    <xf numFmtId="0" fontId="19" fillId="0" borderId="23" xfId="97" applyFont="1" applyFill="1" applyBorder="1" applyAlignment="1">
      <alignment horizontal="center" vertical="center" wrapText="1"/>
      <protection/>
    </xf>
    <xf numFmtId="1" fontId="27" fillId="0" borderId="24" xfId="96" applyNumberFormat="1" applyFont="1" applyFill="1" applyBorder="1" applyAlignment="1" applyProtection="1">
      <alignment horizontal="center" vertical="center" wrapText="1"/>
      <protection/>
    </xf>
    <xf numFmtId="1" fontId="27" fillId="0" borderId="25" xfId="96" applyNumberFormat="1" applyFont="1" applyFill="1" applyBorder="1" applyAlignment="1" applyProtection="1">
      <alignment horizontal="center" vertical="center" wrapText="1"/>
      <protection/>
    </xf>
    <xf numFmtId="1" fontId="27" fillId="0" borderId="26" xfId="96" applyNumberFormat="1" applyFont="1" applyFill="1" applyBorder="1" applyAlignment="1" applyProtection="1">
      <alignment horizontal="center" vertical="center" wrapText="1"/>
      <protection/>
    </xf>
    <xf numFmtId="0" fontId="3" fillId="0" borderId="0" xfId="100" applyFont="1" applyFill="1" applyAlignment="1">
      <alignment horizontal="center" vertical="center" wrapText="1"/>
      <protection/>
    </xf>
    <xf numFmtId="0" fontId="24" fillId="0" borderId="0" xfId="100" applyFont="1" applyFill="1" applyAlignment="1">
      <alignment horizontal="center"/>
      <protection/>
    </xf>
    <xf numFmtId="0" fontId="23" fillId="0" borderId="18" xfId="100" applyFont="1" applyFill="1" applyBorder="1" applyAlignment="1">
      <alignment horizontal="center" vertical="center" wrapText="1"/>
      <protection/>
    </xf>
    <xf numFmtId="0" fontId="5" fillId="0" borderId="18" xfId="100" applyFont="1" applyFill="1" applyBorder="1" applyAlignment="1">
      <alignment horizontal="center" vertical="center" wrapText="1"/>
      <protection/>
    </xf>
    <xf numFmtId="1" fontId="27" fillId="0" borderId="24" xfId="94" applyNumberFormat="1" applyFont="1" applyFill="1" applyBorder="1" applyAlignment="1" applyProtection="1">
      <alignment horizontal="center" vertical="center" wrapText="1"/>
      <protection locked="0"/>
    </xf>
    <xf numFmtId="1" fontId="27" fillId="0" borderId="25" xfId="94" applyNumberFormat="1" applyFont="1" applyFill="1" applyBorder="1" applyAlignment="1" applyProtection="1">
      <alignment horizontal="center" vertical="center" wrapText="1"/>
      <protection locked="0"/>
    </xf>
    <xf numFmtId="1" fontId="27" fillId="0" borderId="26" xfId="94" applyNumberFormat="1" applyFont="1" applyFill="1" applyBorder="1" applyAlignment="1" applyProtection="1">
      <alignment horizontal="center" vertical="center" wrapText="1"/>
      <protection locked="0"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2" xfId="91"/>
    <cellStyle name="Обычный 4" xfId="92"/>
    <cellStyle name="Обычный 6" xfId="93"/>
    <cellStyle name="Обычный 9" xfId="94"/>
    <cellStyle name="Обычный 9 2" xfId="95"/>
    <cellStyle name="Обычный_06" xfId="96"/>
    <cellStyle name="Обычный_4 категории вмесмте СОЦ_УРАЗЛИВІ__ТАБО_4 категорії Квота!!!_2014 рік" xfId="97"/>
    <cellStyle name="Обычный_АктЗах_5%квот Оксана" xfId="98"/>
    <cellStyle name="Обычный_Перевірка_Молодь_до 18 років" xfId="99"/>
    <cellStyle name="Обычный_Табл. 3.15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17"/>
  <sheetViews>
    <sheetView tabSelected="1" view="pageBreakPreview" zoomScale="90" zoomScaleNormal="90" zoomScaleSheetLayoutView="90" zoomScalePageLayoutView="0" workbookViewId="0" topLeftCell="A1">
      <selection activeCell="A5" sqref="A5:A6"/>
    </sheetView>
  </sheetViews>
  <sheetFormatPr defaultColWidth="8.00390625" defaultRowHeight="15"/>
  <cols>
    <col min="1" max="1" width="76.421875" style="24" customWidth="1"/>
    <col min="2" max="2" width="13.00390625" style="24" customWidth="1"/>
    <col min="3" max="3" width="17.28125" style="6" customWidth="1"/>
    <col min="4" max="4" width="13.00390625" style="6" customWidth="1"/>
    <col min="5" max="5" width="17.140625" style="6" customWidth="1"/>
    <col min="6" max="6" width="12.7109375" style="24" customWidth="1"/>
    <col min="7" max="16384" width="8.00390625" style="24" customWidth="1"/>
  </cols>
  <sheetData>
    <row r="1" spans="3:6" ht="8.25" customHeight="1">
      <c r="C1" s="67"/>
      <c r="D1" s="67"/>
      <c r="E1" s="67"/>
      <c r="F1" s="67"/>
    </row>
    <row r="2" spans="1:6" ht="27" customHeight="1">
      <c r="A2" s="68" t="s">
        <v>0</v>
      </c>
      <c r="B2" s="68"/>
      <c r="C2" s="68"/>
      <c r="D2" s="68"/>
      <c r="E2" s="68"/>
      <c r="F2" s="68"/>
    </row>
    <row r="3" spans="1:6" ht="28.5" customHeight="1">
      <c r="A3" s="69" t="s">
        <v>46</v>
      </c>
      <c r="B3" s="69"/>
      <c r="C3" s="69"/>
      <c r="D3" s="69"/>
      <c r="E3" s="69"/>
      <c r="F3" s="69"/>
    </row>
    <row r="4" spans="1:6" s="25" customFormat="1" ht="33.75" customHeight="1">
      <c r="A4" s="70" t="s">
        <v>1</v>
      </c>
      <c r="B4" s="70"/>
      <c r="C4" s="70"/>
      <c r="D4" s="70"/>
      <c r="E4" s="70"/>
      <c r="F4" s="70"/>
    </row>
    <row r="5" spans="1:6" s="25" customFormat="1" ht="42.75" customHeight="1">
      <c r="A5" s="71" t="s">
        <v>2</v>
      </c>
      <c r="B5" s="72" t="s">
        <v>3</v>
      </c>
      <c r="C5" s="74" t="s">
        <v>4</v>
      </c>
      <c r="D5" s="75" t="s">
        <v>5</v>
      </c>
      <c r="E5" s="74" t="s">
        <v>6</v>
      </c>
      <c r="F5" s="75" t="s">
        <v>7</v>
      </c>
    </row>
    <row r="6" spans="1:6" s="25" customFormat="1" ht="37.5" customHeight="1">
      <c r="A6" s="71"/>
      <c r="B6" s="73"/>
      <c r="C6" s="74" t="s">
        <v>4</v>
      </c>
      <c r="D6" s="76"/>
      <c r="E6" s="74" t="s">
        <v>6</v>
      </c>
      <c r="F6" s="76"/>
    </row>
    <row r="7" spans="1:6" s="26" customFormat="1" ht="18.75" customHeight="1">
      <c r="A7" s="1" t="s">
        <v>8</v>
      </c>
      <c r="B7" s="1">
        <v>1</v>
      </c>
      <c r="C7" s="1">
        <v>2</v>
      </c>
      <c r="D7" s="1">
        <v>3</v>
      </c>
      <c r="E7" s="1">
        <v>4</v>
      </c>
      <c r="F7" s="1">
        <v>5</v>
      </c>
    </row>
    <row r="8" spans="1:6" s="25" customFormat="1" ht="43.5" customHeight="1">
      <c r="A8" s="27" t="s">
        <v>51</v>
      </c>
      <c r="B8" s="20">
        <v>16272</v>
      </c>
      <c r="C8" s="22">
        <f aca="true" t="shared" si="0" ref="C8:C15">B8-E8</f>
        <v>7769</v>
      </c>
      <c r="D8" s="2">
        <f>100-F8</f>
        <v>47.7</v>
      </c>
      <c r="E8" s="22">
        <v>8503</v>
      </c>
      <c r="F8" s="2">
        <f>ROUND(E8/B8*100,1)</f>
        <v>52.3</v>
      </c>
    </row>
    <row r="9" spans="1:6" s="25" customFormat="1" ht="61.5" customHeight="1">
      <c r="A9" s="28" t="s">
        <v>47</v>
      </c>
      <c r="B9" s="20">
        <v>2020</v>
      </c>
      <c r="C9" s="22">
        <f t="shared" si="0"/>
        <v>1493</v>
      </c>
      <c r="D9" s="2">
        <f>100-F9</f>
        <v>73.9</v>
      </c>
      <c r="E9" s="22">
        <v>527</v>
      </c>
      <c r="F9" s="2">
        <f>ROUND(E9/B9*100,1)</f>
        <v>26.1</v>
      </c>
    </row>
    <row r="10" spans="1:8" s="25" customFormat="1" ht="45" customHeight="1">
      <c r="A10" s="27" t="s">
        <v>48</v>
      </c>
      <c r="B10" s="20">
        <v>351</v>
      </c>
      <c r="C10" s="22">
        <f t="shared" si="0"/>
        <v>226</v>
      </c>
      <c r="D10" s="2">
        <f>100-F10</f>
        <v>64.4</v>
      </c>
      <c r="E10" s="22">
        <v>125</v>
      </c>
      <c r="F10" s="2">
        <f>ROUND(E10/B10*100,1)</f>
        <v>35.6</v>
      </c>
      <c r="H10" s="29"/>
    </row>
    <row r="11" spans="1:6" s="25" customFormat="1" ht="63" customHeight="1">
      <c r="A11" s="27" t="s">
        <v>49</v>
      </c>
      <c r="B11" s="20">
        <v>76</v>
      </c>
      <c r="C11" s="22">
        <f t="shared" si="0"/>
        <v>29</v>
      </c>
      <c r="D11" s="2">
        <f>100-F11</f>
        <v>38.2</v>
      </c>
      <c r="E11" s="22">
        <v>47</v>
      </c>
      <c r="F11" s="2">
        <f>ROUND(E11/B11*100,1)</f>
        <v>61.8</v>
      </c>
    </row>
    <row r="12" spans="1:6" s="25" customFormat="1" ht="67.5" customHeight="1">
      <c r="A12" s="27" t="s">
        <v>50</v>
      </c>
      <c r="B12" s="20">
        <v>15072</v>
      </c>
      <c r="C12" s="22">
        <f t="shared" si="0"/>
        <v>7178</v>
      </c>
      <c r="D12" s="2">
        <f>100-F12</f>
        <v>47.6</v>
      </c>
      <c r="E12" s="22">
        <v>7894</v>
      </c>
      <c r="F12" s="2">
        <f>ROUND(E12/B12*100,1)</f>
        <v>52.4</v>
      </c>
    </row>
    <row r="13" spans="1:6" s="25" customFormat="1" ht="27" customHeight="1">
      <c r="A13" s="27"/>
      <c r="B13" s="64" t="s">
        <v>45</v>
      </c>
      <c r="C13" s="65"/>
      <c r="D13" s="65"/>
      <c r="E13" s="65"/>
      <c r="F13" s="66"/>
    </row>
    <row r="14" spans="1:6" s="25" customFormat="1" ht="51.75" customHeight="1">
      <c r="A14" s="30" t="s">
        <v>9</v>
      </c>
      <c r="B14" s="21">
        <v>14555</v>
      </c>
      <c r="C14" s="23">
        <f t="shared" si="0"/>
        <v>6779</v>
      </c>
      <c r="D14" s="3">
        <f>100-F14</f>
        <v>46.6</v>
      </c>
      <c r="E14" s="23">
        <v>7776</v>
      </c>
      <c r="F14" s="4">
        <f>ROUND(E14/B14*100,1)</f>
        <v>53.4</v>
      </c>
    </row>
    <row r="15" spans="1:6" s="25" customFormat="1" ht="39.75" customHeight="1">
      <c r="A15" s="30" t="s">
        <v>52</v>
      </c>
      <c r="B15" s="20">
        <v>11273</v>
      </c>
      <c r="C15" s="23">
        <f t="shared" si="0"/>
        <v>5261</v>
      </c>
      <c r="D15" s="3">
        <f>100-F15</f>
        <v>46.7</v>
      </c>
      <c r="E15" s="23">
        <v>6012</v>
      </c>
      <c r="F15" s="4">
        <f>ROUND(E15/B15*100,1)</f>
        <v>53.3</v>
      </c>
    </row>
    <row r="16" spans="1:6" s="25" customFormat="1" ht="15.75" customHeight="1">
      <c r="A16" s="24"/>
      <c r="B16" s="24"/>
      <c r="C16" s="5"/>
      <c r="D16" s="5"/>
      <c r="E16" s="5"/>
      <c r="F16" s="24"/>
    </row>
    <row r="17" ht="15" customHeight="1">
      <c r="E17" s="5"/>
    </row>
  </sheetData>
  <sheetProtection/>
  <mergeCells count="11">
    <mergeCell ref="F5:F6"/>
    <mergeCell ref="B13:F13"/>
    <mergeCell ref="C1:F1"/>
    <mergeCell ref="A2:F2"/>
    <mergeCell ref="A3:F3"/>
    <mergeCell ref="A4:F4"/>
    <mergeCell ref="A5:A6"/>
    <mergeCell ref="B5:B6"/>
    <mergeCell ref="C5:C6"/>
    <mergeCell ref="D5:D6"/>
    <mergeCell ref="E5:E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V84"/>
  <sheetViews>
    <sheetView view="pageBreakPreview" zoomScale="70" zoomScaleNormal="80" zoomScaleSheetLayoutView="70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4" sqref="A4"/>
    </sheetView>
  </sheetViews>
  <sheetFormatPr defaultColWidth="9.140625" defaultRowHeight="15"/>
  <cols>
    <col min="1" max="1" width="30.00390625" style="17" customWidth="1"/>
    <col min="2" max="2" width="10.8515625" style="17" customWidth="1"/>
    <col min="3" max="3" width="11.140625" style="41" customWidth="1"/>
    <col min="4" max="4" width="12.7109375" style="41" customWidth="1"/>
    <col min="5" max="5" width="10.00390625" style="17" customWidth="1"/>
    <col min="6" max="6" width="11.140625" style="41" customWidth="1"/>
    <col min="7" max="7" width="12.140625" style="41" customWidth="1"/>
    <col min="8" max="8" width="9.28125" style="17" customWidth="1"/>
    <col min="9" max="10" width="11.57421875" style="41" customWidth="1"/>
    <col min="11" max="11" width="9.140625" style="17" customWidth="1"/>
    <col min="12" max="12" width="10.140625" style="41" customWidth="1"/>
    <col min="13" max="13" width="11.421875" style="41" customWidth="1"/>
    <col min="14" max="14" width="11.421875" style="17" customWidth="1"/>
    <col min="15" max="15" width="9.140625" style="41" customWidth="1"/>
    <col min="16" max="16" width="10.00390625" style="41" customWidth="1"/>
    <col min="17" max="17" width="13.140625" style="17" customWidth="1"/>
    <col min="18" max="18" width="16.28125" style="41" customWidth="1"/>
    <col min="19" max="19" width="15.8515625" style="41" customWidth="1"/>
    <col min="20" max="20" width="13.8515625" style="17" customWidth="1"/>
    <col min="21" max="21" width="17.140625" style="41" customWidth="1"/>
    <col min="22" max="22" width="19.140625" style="41" customWidth="1"/>
    <col min="23" max="16384" width="9.140625" style="17" customWidth="1"/>
  </cols>
  <sheetData>
    <row r="1" spans="2:22" s="7" customFormat="1" ht="25.5" customHeight="1">
      <c r="B1" s="80" t="s">
        <v>20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42"/>
      <c r="Q1" s="8"/>
      <c r="R1" s="42"/>
      <c r="S1" s="42"/>
      <c r="T1" s="8"/>
      <c r="U1" s="42"/>
      <c r="V1" s="42"/>
    </row>
    <row r="2" spans="2:22" s="7" customFormat="1" ht="23.25" customHeight="1">
      <c r="B2" s="80" t="s">
        <v>46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42"/>
      <c r="Q2" s="8"/>
      <c r="R2" s="42"/>
      <c r="S2" s="42"/>
      <c r="T2" s="8"/>
      <c r="U2" s="42"/>
      <c r="V2" s="42"/>
    </row>
    <row r="3" spans="2:22" s="7" customFormat="1" ht="18.75" customHeight="1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9"/>
      <c r="Q3" s="9"/>
      <c r="R3" s="9"/>
      <c r="S3" s="9"/>
      <c r="T3" s="9"/>
      <c r="U3" s="9"/>
      <c r="V3" s="9"/>
    </row>
    <row r="4" spans="1:22" s="11" customFormat="1" ht="9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44"/>
    </row>
    <row r="5" spans="1:22" s="12" customFormat="1" ht="70.5" customHeight="1">
      <c r="A5" s="83"/>
      <c r="B5" s="82" t="s">
        <v>10</v>
      </c>
      <c r="C5" s="82"/>
      <c r="D5" s="82"/>
      <c r="E5" s="82" t="s">
        <v>19</v>
      </c>
      <c r="F5" s="82"/>
      <c r="G5" s="82"/>
      <c r="H5" s="82" t="s">
        <v>11</v>
      </c>
      <c r="I5" s="82"/>
      <c r="J5" s="82"/>
      <c r="K5" s="82" t="s">
        <v>12</v>
      </c>
      <c r="L5" s="82"/>
      <c r="M5" s="82"/>
      <c r="N5" s="82" t="s">
        <v>13</v>
      </c>
      <c r="O5" s="82"/>
      <c r="P5" s="82"/>
      <c r="Q5" s="84" t="s">
        <v>14</v>
      </c>
      <c r="R5" s="85"/>
      <c r="S5" s="86"/>
      <c r="T5" s="77" t="s">
        <v>15</v>
      </c>
      <c r="U5" s="78"/>
      <c r="V5" s="79"/>
    </row>
    <row r="6" spans="1:22" s="15" customFormat="1" ht="63" customHeight="1">
      <c r="A6" s="83"/>
      <c r="B6" s="13" t="s">
        <v>3</v>
      </c>
      <c r="C6" s="14" t="s">
        <v>16</v>
      </c>
      <c r="D6" s="14" t="s">
        <v>17</v>
      </c>
      <c r="E6" s="13" t="s">
        <v>3</v>
      </c>
      <c r="F6" s="14" t="s">
        <v>16</v>
      </c>
      <c r="G6" s="14" t="s">
        <v>17</v>
      </c>
      <c r="H6" s="14" t="s">
        <v>3</v>
      </c>
      <c r="I6" s="14" t="s">
        <v>16</v>
      </c>
      <c r="J6" s="14" t="s">
        <v>17</v>
      </c>
      <c r="K6" s="14" t="s">
        <v>3</v>
      </c>
      <c r="L6" s="14" t="s">
        <v>16</v>
      </c>
      <c r="M6" s="14" t="s">
        <v>17</v>
      </c>
      <c r="N6" s="13" t="s">
        <v>3</v>
      </c>
      <c r="O6" s="14" t="s">
        <v>16</v>
      </c>
      <c r="P6" s="14" t="s">
        <v>17</v>
      </c>
      <c r="Q6" s="13" t="s">
        <v>3</v>
      </c>
      <c r="R6" s="14" t="s">
        <v>16</v>
      </c>
      <c r="S6" s="14" t="s">
        <v>17</v>
      </c>
      <c r="T6" s="13" t="s">
        <v>3</v>
      </c>
      <c r="U6" s="14" t="s">
        <v>16</v>
      </c>
      <c r="V6" s="14" t="s">
        <v>17</v>
      </c>
    </row>
    <row r="7" spans="1:22" s="51" customFormat="1" ht="18" customHeight="1">
      <c r="A7" s="38" t="s">
        <v>18</v>
      </c>
      <c r="B7" s="38">
        <v>1</v>
      </c>
      <c r="C7" s="38">
        <v>2</v>
      </c>
      <c r="D7" s="38">
        <v>3</v>
      </c>
      <c r="E7" s="38">
        <v>4</v>
      </c>
      <c r="F7" s="38">
        <v>5</v>
      </c>
      <c r="G7" s="38">
        <v>6</v>
      </c>
      <c r="H7" s="38">
        <v>7</v>
      </c>
      <c r="I7" s="38">
        <v>8</v>
      </c>
      <c r="J7" s="38">
        <v>9</v>
      </c>
      <c r="K7" s="38">
        <v>10</v>
      </c>
      <c r="L7" s="38">
        <v>11</v>
      </c>
      <c r="M7" s="38">
        <v>12</v>
      </c>
      <c r="N7" s="38">
        <v>13</v>
      </c>
      <c r="O7" s="38">
        <v>14</v>
      </c>
      <c r="P7" s="38">
        <v>15</v>
      </c>
      <c r="Q7" s="38">
        <v>16</v>
      </c>
      <c r="R7" s="38">
        <v>17</v>
      </c>
      <c r="S7" s="38">
        <v>18</v>
      </c>
      <c r="T7" s="38">
        <v>19</v>
      </c>
      <c r="U7" s="38">
        <v>20</v>
      </c>
      <c r="V7" s="38">
        <v>21</v>
      </c>
    </row>
    <row r="8" spans="1:22" s="50" customFormat="1" ht="23.25" customHeight="1">
      <c r="A8" s="45" t="s">
        <v>43</v>
      </c>
      <c r="B8" s="36">
        <f>SUM(B9:B30)</f>
        <v>16272</v>
      </c>
      <c r="C8" s="46">
        <f>100-D8</f>
        <v>47.7</v>
      </c>
      <c r="D8" s="46">
        <v>52.3</v>
      </c>
      <c r="E8" s="47">
        <f>SUM(E9:E30)</f>
        <v>2020</v>
      </c>
      <c r="F8" s="46">
        <f>100-G8</f>
        <v>73.9108910891089</v>
      </c>
      <c r="G8" s="46">
        <v>26.089108910891092</v>
      </c>
      <c r="H8" s="47">
        <f>SUM(H9:H30)</f>
        <v>351</v>
      </c>
      <c r="I8" s="46">
        <f>100-J8</f>
        <v>64.4</v>
      </c>
      <c r="J8" s="46">
        <v>35.6</v>
      </c>
      <c r="K8" s="47">
        <f>SUM(K9:K30)</f>
        <v>76</v>
      </c>
      <c r="L8" s="46">
        <f>100-M8</f>
        <v>38.2</v>
      </c>
      <c r="M8" s="46">
        <v>61.8</v>
      </c>
      <c r="N8" s="47">
        <f>SUM(N9:N30)</f>
        <v>15072</v>
      </c>
      <c r="O8" s="46">
        <f>100-P8</f>
        <v>47.6</v>
      </c>
      <c r="P8" s="46">
        <v>52.4</v>
      </c>
      <c r="Q8" s="48">
        <f>SUM(Q9:Q30)</f>
        <v>14555</v>
      </c>
      <c r="R8" s="49">
        <f>100-S8</f>
        <v>46.6</v>
      </c>
      <c r="S8" s="49">
        <v>53.4</v>
      </c>
      <c r="T8" s="48">
        <f>SUM(T9:T30)</f>
        <v>11273</v>
      </c>
      <c r="U8" s="49">
        <f>100-V8</f>
        <v>46.7</v>
      </c>
      <c r="V8" s="49">
        <v>53.3</v>
      </c>
    </row>
    <row r="9" spans="1:22" s="16" customFormat="1" ht="19.5" customHeight="1">
      <c r="A9" s="31" t="s">
        <v>21</v>
      </c>
      <c r="B9" s="34">
        <v>846</v>
      </c>
      <c r="C9" s="62">
        <f aca="true" t="shared" si="0" ref="C9:C30">100-D9</f>
        <v>26.599999999999994</v>
      </c>
      <c r="D9" s="39">
        <v>73.4</v>
      </c>
      <c r="E9" s="34">
        <v>19</v>
      </c>
      <c r="F9" s="62">
        <f aca="true" t="shared" si="1" ref="F9:F30">100-G9</f>
        <v>47.36842105263158</v>
      </c>
      <c r="G9" s="39">
        <v>52.63157894736842</v>
      </c>
      <c r="H9" s="34">
        <v>7</v>
      </c>
      <c r="I9" s="62">
        <f aca="true" t="shared" si="2" ref="I9:I30">100-J9</f>
        <v>71.4</v>
      </c>
      <c r="J9" s="39">
        <v>28.6</v>
      </c>
      <c r="K9" s="34">
        <v>16</v>
      </c>
      <c r="L9" s="62">
        <f aca="true" t="shared" si="3" ref="L9:L28">100-M9</f>
        <v>18.700000000000003</v>
      </c>
      <c r="M9" s="39">
        <v>81.3</v>
      </c>
      <c r="N9" s="34">
        <v>729</v>
      </c>
      <c r="O9" s="62">
        <f aca="true" t="shared" si="4" ref="O9:O30">100-P9</f>
        <v>25.700000000000003</v>
      </c>
      <c r="P9" s="39">
        <v>74.3</v>
      </c>
      <c r="Q9" s="34">
        <v>779</v>
      </c>
      <c r="R9" s="63">
        <f aca="true" t="shared" si="5" ref="R9:R30">100-S9</f>
        <v>25.700000000000003</v>
      </c>
      <c r="S9" s="39">
        <v>74.3</v>
      </c>
      <c r="T9" s="34">
        <v>634</v>
      </c>
      <c r="U9" s="63">
        <f aca="true" t="shared" si="6" ref="U9:U30">100-V9</f>
        <v>25.099999999999994</v>
      </c>
      <c r="V9" s="39">
        <v>74.9</v>
      </c>
    </row>
    <row r="10" spans="1:22" s="16" customFormat="1" ht="19.5" customHeight="1">
      <c r="A10" s="31" t="s">
        <v>22</v>
      </c>
      <c r="B10" s="32">
        <v>496</v>
      </c>
      <c r="C10" s="62">
        <f t="shared" si="0"/>
        <v>61.3</v>
      </c>
      <c r="D10" s="39">
        <v>38.7</v>
      </c>
      <c r="E10" s="35">
        <v>40</v>
      </c>
      <c r="F10" s="62">
        <f t="shared" si="1"/>
        <v>72.5</v>
      </c>
      <c r="G10" s="39">
        <v>27.500000000000004</v>
      </c>
      <c r="H10" s="35">
        <v>14</v>
      </c>
      <c r="I10" s="62">
        <f t="shared" si="2"/>
        <v>64.3</v>
      </c>
      <c r="J10" s="39">
        <v>35.7</v>
      </c>
      <c r="K10" s="35">
        <v>1</v>
      </c>
      <c r="L10" s="62">
        <f t="shared" si="3"/>
        <v>100</v>
      </c>
      <c r="M10" s="39">
        <v>0</v>
      </c>
      <c r="N10" s="35">
        <v>495</v>
      </c>
      <c r="O10" s="62">
        <f t="shared" si="4"/>
        <v>61.4</v>
      </c>
      <c r="P10" s="39">
        <v>38.6</v>
      </c>
      <c r="Q10" s="33">
        <v>440</v>
      </c>
      <c r="R10" s="63">
        <f t="shared" si="5"/>
        <v>60.9</v>
      </c>
      <c r="S10" s="37">
        <v>39.1</v>
      </c>
      <c r="T10" s="33">
        <v>370</v>
      </c>
      <c r="U10" s="63">
        <f t="shared" si="6"/>
        <v>61.6</v>
      </c>
      <c r="V10" s="37">
        <v>38.4</v>
      </c>
    </row>
    <row r="11" spans="1:22" s="16" customFormat="1" ht="19.5" customHeight="1">
      <c r="A11" s="31" t="s">
        <v>23</v>
      </c>
      <c r="B11" s="32">
        <v>283</v>
      </c>
      <c r="C11" s="62">
        <f t="shared" si="0"/>
        <v>45.9</v>
      </c>
      <c r="D11" s="39">
        <v>54.1</v>
      </c>
      <c r="E11" s="35">
        <v>25</v>
      </c>
      <c r="F11" s="62">
        <f t="shared" si="1"/>
        <v>43.99999999999999</v>
      </c>
      <c r="G11" s="39">
        <v>56.00000000000001</v>
      </c>
      <c r="H11" s="35">
        <v>2</v>
      </c>
      <c r="I11" s="62">
        <f t="shared" si="2"/>
        <v>100</v>
      </c>
      <c r="J11" s="39">
        <v>0</v>
      </c>
      <c r="K11" s="35">
        <v>0</v>
      </c>
      <c r="L11" s="62" t="s">
        <v>44</v>
      </c>
      <c r="M11" s="39" t="s">
        <v>53</v>
      </c>
      <c r="N11" s="35">
        <v>280</v>
      </c>
      <c r="O11" s="62">
        <f t="shared" si="4"/>
        <v>45.7</v>
      </c>
      <c r="P11" s="39">
        <v>54.3</v>
      </c>
      <c r="Q11" s="33">
        <v>253</v>
      </c>
      <c r="R11" s="63">
        <f t="shared" si="5"/>
        <v>45.5</v>
      </c>
      <c r="S11" s="37">
        <v>54.5</v>
      </c>
      <c r="T11" s="33">
        <v>170</v>
      </c>
      <c r="U11" s="63">
        <f t="shared" si="6"/>
        <v>46.5</v>
      </c>
      <c r="V11" s="37">
        <v>53.5</v>
      </c>
    </row>
    <row r="12" spans="1:22" s="16" customFormat="1" ht="19.5" customHeight="1">
      <c r="A12" s="31" t="s">
        <v>24</v>
      </c>
      <c r="B12" s="32">
        <v>1674</v>
      </c>
      <c r="C12" s="62">
        <f t="shared" si="0"/>
        <v>47.8</v>
      </c>
      <c r="D12" s="39">
        <v>52.2</v>
      </c>
      <c r="E12" s="35">
        <v>65</v>
      </c>
      <c r="F12" s="62">
        <f t="shared" si="1"/>
        <v>70.76923076923077</v>
      </c>
      <c r="G12" s="39">
        <v>29.230769230769234</v>
      </c>
      <c r="H12" s="35">
        <v>13</v>
      </c>
      <c r="I12" s="62">
        <f t="shared" si="2"/>
        <v>46.2</v>
      </c>
      <c r="J12" s="39">
        <v>53.8</v>
      </c>
      <c r="K12" s="35">
        <v>1</v>
      </c>
      <c r="L12" s="62">
        <f t="shared" si="3"/>
        <v>100</v>
      </c>
      <c r="M12" s="39">
        <v>0</v>
      </c>
      <c r="N12" s="35">
        <v>1622</v>
      </c>
      <c r="O12" s="62">
        <f t="shared" si="4"/>
        <v>47.3</v>
      </c>
      <c r="P12" s="39">
        <v>52.7</v>
      </c>
      <c r="Q12" s="33">
        <v>1482</v>
      </c>
      <c r="R12" s="63">
        <f t="shared" si="5"/>
        <v>46.7</v>
      </c>
      <c r="S12" s="37">
        <v>53.3</v>
      </c>
      <c r="T12" s="33">
        <v>907</v>
      </c>
      <c r="U12" s="63">
        <f t="shared" si="6"/>
        <v>48.1</v>
      </c>
      <c r="V12" s="37">
        <v>51.9</v>
      </c>
    </row>
    <row r="13" spans="1:22" s="16" customFormat="1" ht="19.5" customHeight="1">
      <c r="A13" s="31" t="s">
        <v>25</v>
      </c>
      <c r="B13" s="32">
        <v>628</v>
      </c>
      <c r="C13" s="62">
        <f t="shared" si="0"/>
        <v>30.299999999999997</v>
      </c>
      <c r="D13" s="39">
        <v>69.7</v>
      </c>
      <c r="E13" s="35">
        <v>9</v>
      </c>
      <c r="F13" s="62">
        <f t="shared" si="1"/>
        <v>44.44444444444444</v>
      </c>
      <c r="G13" s="39">
        <v>55.55555555555556</v>
      </c>
      <c r="H13" s="35">
        <v>1</v>
      </c>
      <c r="I13" s="62">
        <f t="shared" si="2"/>
        <v>0</v>
      </c>
      <c r="J13" s="39">
        <v>100</v>
      </c>
      <c r="K13" s="35">
        <v>1</v>
      </c>
      <c r="L13" s="62">
        <f t="shared" si="3"/>
        <v>100</v>
      </c>
      <c r="M13" s="39">
        <v>0</v>
      </c>
      <c r="N13" s="35">
        <v>426</v>
      </c>
      <c r="O13" s="62">
        <f t="shared" si="4"/>
        <v>31</v>
      </c>
      <c r="P13" s="39">
        <v>69</v>
      </c>
      <c r="Q13" s="33">
        <v>576</v>
      </c>
      <c r="R13" s="63">
        <f t="shared" si="5"/>
        <v>29.700000000000003</v>
      </c>
      <c r="S13" s="37">
        <v>70.3</v>
      </c>
      <c r="T13" s="33">
        <v>424</v>
      </c>
      <c r="U13" s="63">
        <f t="shared" si="6"/>
        <v>30.200000000000003</v>
      </c>
      <c r="V13" s="37">
        <v>69.8</v>
      </c>
    </row>
    <row r="14" spans="1:22" s="16" customFormat="1" ht="19.5" customHeight="1">
      <c r="A14" s="31" t="s">
        <v>26</v>
      </c>
      <c r="B14" s="32">
        <v>416</v>
      </c>
      <c r="C14" s="62">
        <f t="shared" si="0"/>
        <v>73.1</v>
      </c>
      <c r="D14" s="39">
        <v>26.9</v>
      </c>
      <c r="E14" s="35">
        <v>33</v>
      </c>
      <c r="F14" s="62">
        <f t="shared" si="1"/>
        <v>69.69696969696969</v>
      </c>
      <c r="G14" s="39">
        <v>30.303030303030305</v>
      </c>
      <c r="H14" s="35">
        <v>3</v>
      </c>
      <c r="I14" s="62">
        <f t="shared" si="2"/>
        <v>100</v>
      </c>
      <c r="J14" s="39">
        <v>0</v>
      </c>
      <c r="K14" s="35">
        <v>0</v>
      </c>
      <c r="L14" s="62" t="s">
        <v>44</v>
      </c>
      <c r="M14" s="39" t="s">
        <v>53</v>
      </c>
      <c r="N14" s="35">
        <v>397</v>
      </c>
      <c r="O14" s="62">
        <f t="shared" si="4"/>
        <v>73.3</v>
      </c>
      <c r="P14" s="39">
        <v>26.7</v>
      </c>
      <c r="Q14" s="33">
        <v>365</v>
      </c>
      <c r="R14" s="63">
        <f t="shared" si="5"/>
        <v>73.7</v>
      </c>
      <c r="S14" s="37">
        <v>26.3</v>
      </c>
      <c r="T14" s="33">
        <v>275</v>
      </c>
      <c r="U14" s="63">
        <f t="shared" si="6"/>
        <v>73.8</v>
      </c>
      <c r="V14" s="37">
        <v>26.2</v>
      </c>
    </row>
    <row r="15" spans="1:22" s="16" customFormat="1" ht="19.5" customHeight="1">
      <c r="A15" s="31" t="s">
        <v>27</v>
      </c>
      <c r="B15" s="32">
        <v>440</v>
      </c>
      <c r="C15" s="62">
        <f t="shared" si="0"/>
        <v>38</v>
      </c>
      <c r="D15" s="39">
        <v>62</v>
      </c>
      <c r="E15" s="35">
        <v>33</v>
      </c>
      <c r="F15" s="62">
        <f t="shared" si="1"/>
        <v>36.36363636363637</v>
      </c>
      <c r="G15" s="39">
        <v>63.63636363636363</v>
      </c>
      <c r="H15" s="35">
        <v>7</v>
      </c>
      <c r="I15" s="62">
        <f t="shared" si="2"/>
        <v>57.1</v>
      </c>
      <c r="J15" s="39">
        <v>42.9</v>
      </c>
      <c r="K15" s="35">
        <v>13</v>
      </c>
      <c r="L15" s="62">
        <f t="shared" si="3"/>
        <v>38.5</v>
      </c>
      <c r="M15" s="39">
        <v>61.5</v>
      </c>
      <c r="N15" s="35">
        <v>378</v>
      </c>
      <c r="O15" s="62">
        <f t="shared" si="4"/>
        <v>37.6</v>
      </c>
      <c r="P15" s="39">
        <v>62.4</v>
      </c>
      <c r="Q15" s="33">
        <v>395</v>
      </c>
      <c r="R15" s="63">
        <f t="shared" si="5"/>
        <v>38.7</v>
      </c>
      <c r="S15" s="37">
        <v>61.3</v>
      </c>
      <c r="T15" s="33">
        <v>318</v>
      </c>
      <c r="U15" s="63">
        <f t="shared" si="6"/>
        <v>35.2</v>
      </c>
      <c r="V15" s="37">
        <v>64.8</v>
      </c>
    </row>
    <row r="16" spans="1:22" s="16" customFormat="1" ht="19.5" customHeight="1">
      <c r="A16" s="31" t="s">
        <v>28</v>
      </c>
      <c r="B16" s="32">
        <v>593</v>
      </c>
      <c r="C16" s="62">
        <f t="shared" si="0"/>
        <v>6.599999999999994</v>
      </c>
      <c r="D16" s="39">
        <v>93.4</v>
      </c>
      <c r="E16" s="35">
        <v>45</v>
      </c>
      <c r="F16" s="62">
        <f t="shared" si="1"/>
        <v>20</v>
      </c>
      <c r="G16" s="39">
        <v>80</v>
      </c>
      <c r="H16" s="35">
        <v>8</v>
      </c>
      <c r="I16" s="62">
        <f t="shared" si="2"/>
        <v>12.5</v>
      </c>
      <c r="J16" s="39">
        <v>87.5</v>
      </c>
      <c r="K16" s="35">
        <v>1</v>
      </c>
      <c r="L16" s="62">
        <f t="shared" si="3"/>
        <v>0</v>
      </c>
      <c r="M16" s="39">
        <v>100</v>
      </c>
      <c r="N16" s="35">
        <v>588</v>
      </c>
      <c r="O16" s="62">
        <f t="shared" si="4"/>
        <v>6.599999999999994</v>
      </c>
      <c r="P16" s="39">
        <v>93.4</v>
      </c>
      <c r="Q16" s="33">
        <v>550</v>
      </c>
      <c r="R16" s="63">
        <f t="shared" si="5"/>
        <v>5.599999999999994</v>
      </c>
      <c r="S16" s="37">
        <v>94.4</v>
      </c>
      <c r="T16" s="33">
        <v>484</v>
      </c>
      <c r="U16" s="63">
        <f t="shared" si="6"/>
        <v>5.599999999999994</v>
      </c>
      <c r="V16" s="37">
        <v>94.4</v>
      </c>
    </row>
    <row r="17" spans="1:22" s="16" customFormat="1" ht="19.5" customHeight="1">
      <c r="A17" s="31" t="s">
        <v>29</v>
      </c>
      <c r="B17" s="32">
        <v>1456</v>
      </c>
      <c r="C17" s="62">
        <f t="shared" si="0"/>
        <v>34.5</v>
      </c>
      <c r="D17" s="39">
        <v>65.5</v>
      </c>
      <c r="E17" s="35">
        <v>57</v>
      </c>
      <c r="F17" s="62">
        <f t="shared" si="1"/>
        <v>38.59649122807017</v>
      </c>
      <c r="G17" s="39">
        <v>61.40350877192983</v>
      </c>
      <c r="H17" s="35">
        <v>10</v>
      </c>
      <c r="I17" s="62">
        <f t="shared" si="2"/>
        <v>90</v>
      </c>
      <c r="J17" s="39">
        <v>10</v>
      </c>
      <c r="K17" s="35">
        <v>4</v>
      </c>
      <c r="L17" s="62">
        <f t="shared" si="3"/>
        <v>0</v>
      </c>
      <c r="M17" s="39">
        <v>100</v>
      </c>
      <c r="N17" s="35">
        <v>1356</v>
      </c>
      <c r="O17" s="62">
        <f t="shared" si="4"/>
        <v>34.2</v>
      </c>
      <c r="P17" s="39">
        <v>65.8</v>
      </c>
      <c r="Q17" s="33">
        <v>1298</v>
      </c>
      <c r="R17" s="63">
        <f t="shared" si="5"/>
        <v>34.2</v>
      </c>
      <c r="S17" s="37">
        <v>65.8</v>
      </c>
      <c r="T17" s="33">
        <v>788</v>
      </c>
      <c r="U17" s="63">
        <f t="shared" si="6"/>
        <v>35.3</v>
      </c>
      <c r="V17" s="37">
        <v>64.7</v>
      </c>
    </row>
    <row r="18" spans="1:22" s="16" customFormat="1" ht="19.5" customHeight="1">
      <c r="A18" s="31" t="s">
        <v>30</v>
      </c>
      <c r="B18" s="32">
        <v>683</v>
      </c>
      <c r="C18" s="62">
        <f t="shared" si="0"/>
        <v>21.799999999999997</v>
      </c>
      <c r="D18" s="39">
        <v>78.2</v>
      </c>
      <c r="E18" s="35">
        <v>32</v>
      </c>
      <c r="F18" s="62">
        <f t="shared" si="1"/>
        <v>28.125</v>
      </c>
      <c r="G18" s="39">
        <v>71.875</v>
      </c>
      <c r="H18" s="35">
        <v>28</v>
      </c>
      <c r="I18" s="62">
        <f t="shared" si="2"/>
        <v>28.599999999999994</v>
      </c>
      <c r="J18" s="39">
        <v>71.4</v>
      </c>
      <c r="K18" s="35">
        <v>3</v>
      </c>
      <c r="L18" s="62">
        <f t="shared" si="3"/>
        <v>0</v>
      </c>
      <c r="M18" s="39">
        <v>100</v>
      </c>
      <c r="N18" s="35">
        <v>673</v>
      </c>
      <c r="O18" s="62">
        <f t="shared" si="4"/>
        <v>21.5</v>
      </c>
      <c r="P18" s="39">
        <v>78.5</v>
      </c>
      <c r="Q18" s="33">
        <v>629</v>
      </c>
      <c r="R18" s="63">
        <f t="shared" si="5"/>
        <v>22.299999999999997</v>
      </c>
      <c r="S18" s="37">
        <v>77.7</v>
      </c>
      <c r="T18" s="33">
        <v>507</v>
      </c>
      <c r="U18" s="63">
        <f t="shared" si="6"/>
        <v>21.700000000000003</v>
      </c>
      <c r="V18" s="37">
        <v>78.3</v>
      </c>
    </row>
    <row r="19" spans="1:22" s="16" customFormat="1" ht="19.5" customHeight="1">
      <c r="A19" s="31" t="s">
        <v>31</v>
      </c>
      <c r="B19" s="32">
        <v>394</v>
      </c>
      <c r="C19" s="62">
        <f t="shared" si="0"/>
        <v>35</v>
      </c>
      <c r="D19" s="39">
        <v>65</v>
      </c>
      <c r="E19" s="35">
        <v>4</v>
      </c>
      <c r="F19" s="62">
        <f t="shared" si="1"/>
        <v>75</v>
      </c>
      <c r="G19" s="39">
        <v>25</v>
      </c>
      <c r="H19" s="35">
        <v>4</v>
      </c>
      <c r="I19" s="62">
        <f t="shared" si="2"/>
        <v>75</v>
      </c>
      <c r="J19" s="39">
        <v>25</v>
      </c>
      <c r="K19" s="35">
        <v>0</v>
      </c>
      <c r="L19" s="62" t="s">
        <v>44</v>
      </c>
      <c r="M19" s="39" t="s">
        <v>53</v>
      </c>
      <c r="N19" s="35">
        <v>391</v>
      </c>
      <c r="O19" s="62">
        <f t="shared" si="4"/>
        <v>34.8</v>
      </c>
      <c r="P19" s="39">
        <v>65.2</v>
      </c>
      <c r="Q19" s="33">
        <v>369</v>
      </c>
      <c r="R19" s="63">
        <f t="shared" si="5"/>
        <v>35.2</v>
      </c>
      <c r="S19" s="37">
        <v>64.8</v>
      </c>
      <c r="T19" s="33">
        <v>321</v>
      </c>
      <c r="U19" s="63">
        <f t="shared" si="6"/>
        <v>36.4</v>
      </c>
      <c r="V19" s="37">
        <v>63.6</v>
      </c>
    </row>
    <row r="20" spans="1:22" s="16" customFormat="1" ht="19.5" customHeight="1">
      <c r="A20" s="31" t="s">
        <v>32</v>
      </c>
      <c r="B20" s="32">
        <v>312</v>
      </c>
      <c r="C20" s="62">
        <f t="shared" si="0"/>
        <v>48.7</v>
      </c>
      <c r="D20" s="39">
        <v>51.3</v>
      </c>
      <c r="E20" s="35">
        <v>66</v>
      </c>
      <c r="F20" s="62">
        <f t="shared" si="1"/>
        <v>66.66666666666667</v>
      </c>
      <c r="G20" s="39">
        <v>33.33333333333333</v>
      </c>
      <c r="H20" s="35">
        <v>18</v>
      </c>
      <c r="I20" s="62">
        <f t="shared" si="2"/>
        <v>50</v>
      </c>
      <c r="J20" s="39">
        <v>50</v>
      </c>
      <c r="K20" s="35">
        <v>0</v>
      </c>
      <c r="L20" s="62" t="s">
        <v>44</v>
      </c>
      <c r="M20" s="39" t="s">
        <v>53</v>
      </c>
      <c r="N20" s="35">
        <v>297</v>
      </c>
      <c r="O20" s="62">
        <f t="shared" si="4"/>
        <v>48.1</v>
      </c>
      <c r="P20" s="39">
        <v>51.9</v>
      </c>
      <c r="Q20" s="33">
        <v>285</v>
      </c>
      <c r="R20" s="63">
        <f t="shared" si="5"/>
        <v>47.7</v>
      </c>
      <c r="S20" s="37">
        <v>52.3</v>
      </c>
      <c r="T20" s="33">
        <v>240</v>
      </c>
      <c r="U20" s="63">
        <f t="shared" si="6"/>
        <v>45.4</v>
      </c>
      <c r="V20" s="37">
        <v>54.6</v>
      </c>
    </row>
    <row r="21" spans="1:22" s="16" customFormat="1" ht="19.5" customHeight="1">
      <c r="A21" s="31" t="s">
        <v>33</v>
      </c>
      <c r="B21" s="32">
        <v>608</v>
      </c>
      <c r="C21" s="62">
        <f t="shared" si="0"/>
        <v>49.7</v>
      </c>
      <c r="D21" s="39">
        <v>50.3</v>
      </c>
      <c r="E21" s="35">
        <v>31</v>
      </c>
      <c r="F21" s="62">
        <f t="shared" si="1"/>
        <v>58.064516129032256</v>
      </c>
      <c r="G21" s="39">
        <v>41.935483870967744</v>
      </c>
      <c r="H21" s="35">
        <v>0</v>
      </c>
      <c r="I21" s="62" t="s">
        <v>44</v>
      </c>
      <c r="J21" s="39" t="s">
        <v>53</v>
      </c>
      <c r="K21" s="35">
        <v>1</v>
      </c>
      <c r="L21" s="62">
        <f t="shared" si="3"/>
        <v>0</v>
      </c>
      <c r="M21" s="39">
        <v>100</v>
      </c>
      <c r="N21" s="35">
        <v>594</v>
      </c>
      <c r="O21" s="62">
        <f t="shared" si="4"/>
        <v>50</v>
      </c>
      <c r="P21" s="39">
        <v>50</v>
      </c>
      <c r="Q21" s="33">
        <v>571</v>
      </c>
      <c r="R21" s="63">
        <f t="shared" si="5"/>
        <v>48.9</v>
      </c>
      <c r="S21" s="37">
        <v>51.1</v>
      </c>
      <c r="T21" s="33">
        <v>419</v>
      </c>
      <c r="U21" s="63">
        <f t="shared" si="6"/>
        <v>48.2</v>
      </c>
      <c r="V21" s="37">
        <v>51.8</v>
      </c>
    </row>
    <row r="22" spans="1:22" s="16" customFormat="1" ht="19.5" customHeight="1">
      <c r="A22" s="31" t="s">
        <v>34</v>
      </c>
      <c r="B22" s="32">
        <v>652</v>
      </c>
      <c r="C22" s="62">
        <f t="shared" si="0"/>
        <v>22.5</v>
      </c>
      <c r="D22" s="39">
        <v>77.5</v>
      </c>
      <c r="E22" s="35">
        <v>19</v>
      </c>
      <c r="F22" s="62">
        <f t="shared" si="1"/>
        <v>36.8421052631579</v>
      </c>
      <c r="G22" s="39">
        <v>63.1578947368421</v>
      </c>
      <c r="H22" s="35">
        <v>11</v>
      </c>
      <c r="I22" s="62">
        <f t="shared" si="2"/>
        <v>9.099999999999994</v>
      </c>
      <c r="J22" s="39">
        <v>90.9</v>
      </c>
      <c r="K22" s="35">
        <v>4</v>
      </c>
      <c r="L22" s="62">
        <f t="shared" si="3"/>
        <v>50</v>
      </c>
      <c r="M22" s="52">
        <v>50</v>
      </c>
      <c r="N22" s="35">
        <v>538</v>
      </c>
      <c r="O22" s="62">
        <f t="shared" si="4"/>
        <v>21.200000000000003</v>
      </c>
      <c r="P22" s="39">
        <v>78.8</v>
      </c>
      <c r="Q22" s="33">
        <v>608</v>
      </c>
      <c r="R22" s="63">
        <f t="shared" si="5"/>
        <v>22.5</v>
      </c>
      <c r="S22" s="37">
        <v>77.5</v>
      </c>
      <c r="T22" s="33">
        <v>496</v>
      </c>
      <c r="U22" s="63">
        <f t="shared" si="6"/>
        <v>21.400000000000006</v>
      </c>
      <c r="V22" s="37">
        <v>78.6</v>
      </c>
    </row>
    <row r="23" spans="1:22" s="16" customFormat="1" ht="19.5" customHeight="1">
      <c r="A23" s="31" t="s">
        <v>35</v>
      </c>
      <c r="B23" s="32">
        <v>485</v>
      </c>
      <c r="C23" s="62">
        <f t="shared" si="0"/>
        <v>33</v>
      </c>
      <c r="D23" s="39">
        <v>67</v>
      </c>
      <c r="E23" s="35">
        <v>91</v>
      </c>
      <c r="F23" s="62">
        <f t="shared" si="1"/>
        <v>59.34065934065934</v>
      </c>
      <c r="G23" s="39">
        <v>40.65934065934066</v>
      </c>
      <c r="H23" s="35">
        <v>2</v>
      </c>
      <c r="I23" s="62">
        <f t="shared" si="2"/>
        <v>0</v>
      </c>
      <c r="J23" s="39">
        <v>100</v>
      </c>
      <c r="K23" s="35">
        <v>2</v>
      </c>
      <c r="L23" s="62">
        <f t="shared" si="3"/>
        <v>50</v>
      </c>
      <c r="M23" s="39">
        <v>50</v>
      </c>
      <c r="N23" s="35">
        <v>476</v>
      </c>
      <c r="O23" s="62">
        <f t="shared" si="4"/>
        <v>33</v>
      </c>
      <c r="P23" s="39">
        <v>67</v>
      </c>
      <c r="Q23" s="33">
        <v>447</v>
      </c>
      <c r="R23" s="63">
        <f t="shared" si="5"/>
        <v>31.299999999999997</v>
      </c>
      <c r="S23" s="37">
        <v>68.7</v>
      </c>
      <c r="T23" s="33">
        <v>323</v>
      </c>
      <c r="U23" s="63">
        <f t="shared" si="6"/>
        <v>31.299999999999997</v>
      </c>
      <c r="V23" s="37">
        <v>68.7</v>
      </c>
    </row>
    <row r="24" spans="1:22" s="16" customFormat="1" ht="19.5" customHeight="1">
      <c r="A24" s="31" t="s">
        <v>36</v>
      </c>
      <c r="B24" s="32">
        <v>516</v>
      </c>
      <c r="C24" s="62">
        <f t="shared" si="0"/>
        <v>49.6</v>
      </c>
      <c r="D24" s="39">
        <v>50.4</v>
      </c>
      <c r="E24" s="35">
        <v>33</v>
      </c>
      <c r="F24" s="62">
        <f t="shared" si="1"/>
        <v>45.45454545454546</v>
      </c>
      <c r="G24" s="39">
        <v>54.54545454545454</v>
      </c>
      <c r="H24" s="35">
        <v>7</v>
      </c>
      <c r="I24" s="62">
        <f t="shared" si="2"/>
        <v>57.1</v>
      </c>
      <c r="J24" s="39">
        <v>42.9</v>
      </c>
      <c r="K24" s="35">
        <v>7</v>
      </c>
      <c r="L24" s="62">
        <f t="shared" si="3"/>
        <v>57.1</v>
      </c>
      <c r="M24" s="39">
        <v>42.9</v>
      </c>
      <c r="N24" s="35">
        <v>508</v>
      </c>
      <c r="O24" s="62">
        <f t="shared" si="4"/>
        <v>49.6</v>
      </c>
      <c r="P24" s="39">
        <v>50.4</v>
      </c>
      <c r="Q24" s="33">
        <v>466</v>
      </c>
      <c r="R24" s="63">
        <f t="shared" si="5"/>
        <v>49.8</v>
      </c>
      <c r="S24" s="37">
        <v>50.2</v>
      </c>
      <c r="T24" s="33">
        <v>372</v>
      </c>
      <c r="U24" s="63">
        <f t="shared" si="6"/>
        <v>50.8</v>
      </c>
      <c r="V24" s="37">
        <v>49.2</v>
      </c>
    </row>
    <row r="25" spans="1:22" s="16" customFormat="1" ht="19.5" customHeight="1">
      <c r="A25" s="31" t="s">
        <v>37</v>
      </c>
      <c r="B25" s="32">
        <v>632</v>
      </c>
      <c r="C25" s="62">
        <f t="shared" si="0"/>
        <v>39.9</v>
      </c>
      <c r="D25" s="39">
        <v>60.1</v>
      </c>
      <c r="E25" s="35">
        <v>15</v>
      </c>
      <c r="F25" s="62">
        <f t="shared" si="1"/>
        <v>60</v>
      </c>
      <c r="G25" s="39">
        <v>40</v>
      </c>
      <c r="H25" s="35">
        <v>7</v>
      </c>
      <c r="I25" s="62">
        <f t="shared" si="2"/>
        <v>71.4</v>
      </c>
      <c r="J25" s="39">
        <v>28.6</v>
      </c>
      <c r="K25" s="35">
        <v>5</v>
      </c>
      <c r="L25" s="62">
        <f t="shared" si="3"/>
        <v>60</v>
      </c>
      <c r="M25" s="39">
        <v>40</v>
      </c>
      <c r="N25" s="35">
        <v>622</v>
      </c>
      <c r="O25" s="62">
        <f t="shared" si="4"/>
        <v>40</v>
      </c>
      <c r="P25" s="39">
        <v>60</v>
      </c>
      <c r="Q25" s="33">
        <v>587</v>
      </c>
      <c r="R25" s="63">
        <f t="shared" si="5"/>
        <v>40</v>
      </c>
      <c r="S25" s="37">
        <v>60</v>
      </c>
      <c r="T25" s="33">
        <v>525</v>
      </c>
      <c r="U25" s="63">
        <f t="shared" si="6"/>
        <v>39.4</v>
      </c>
      <c r="V25" s="37">
        <v>60.6</v>
      </c>
    </row>
    <row r="26" spans="1:22" s="56" customFormat="1" ht="19.5" customHeight="1">
      <c r="A26" s="53" t="s">
        <v>38</v>
      </c>
      <c r="B26" s="54">
        <v>1277</v>
      </c>
      <c r="C26" s="62">
        <f t="shared" si="0"/>
        <v>66.5</v>
      </c>
      <c r="D26" s="52">
        <v>33.5</v>
      </c>
      <c r="E26" s="55">
        <v>208</v>
      </c>
      <c r="F26" s="62">
        <f t="shared" si="1"/>
        <v>82.6923076923077</v>
      </c>
      <c r="G26" s="52">
        <v>17.307692307692307</v>
      </c>
      <c r="H26" s="55">
        <v>53</v>
      </c>
      <c r="I26" s="62">
        <f t="shared" si="2"/>
        <v>92.5</v>
      </c>
      <c r="J26" s="52">
        <v>7.5</v>
      </c>
      <c r="K26" s="55">
        <v>11</v>
      </c>
      <c r="L26" s="62">
        <f t="shared" si="3"/>
        <v>27.299999999999997</v>
      </c>
      <c r="M26" s="52">
        <v>72.7</v>
      </c>
      <c r="N26" s="55">
        <v>938</v>
      </c>
      <c r="O26" s="62">
        <f t="shared" si="4"/>
        <v>65.4</v>
      </c>
      <c r="P26" s="52">
        <v>34.6</v>
      </c>
      <c r="Q26" s="33">
        <v>1121</v>
      </c>
      <c r="R26" s="63">
        <f t="shared" si="5"/>
        <v>65.3</v>
      </c>
      <c r="S26" s="37">
        <v>34.7</v>
      </c>
      <c r="T26" s="33">
        <v>892</v>
      </c>
      <c r="U26" s="63">
        <f t="shared" si="6"/>
        <v>62.6</v>
      </c>
      <c r="V26" s="37">
        <v>37.4</v>
      </c>
    </row>
    <row r="27" spans="1:22" s="56" customFormat="1" ht="19.5" customHeight="1">
      <c r="A27" s="53" t="s">
        <v>39</v>
      </c>
      <c r="B27" s="54">
        <v>1441</v>
      </c>
      <c r="C27" s="62">
        <f t="shared" si="0"/>
        <v>85.8</v>
      </c>
      <c r="D27" s="52">
        <v>14.2</v>
      </c>
      <c r="E27" s="55">
        <v>791</v>
      </c>
      <c r="F27" s="62">
        <f t="shared" si="1"/>
        <v>89.63337547408344</v>
      </c>
      <c r="G27" s="52">
        <v>10.366624525916562</v>
      </c>
      <c r="H27" s="55">
        <v>106</v>
      </c>
      <c r="I27" s="62">
        <f t="shared" si="2"/>
        <v>81.1</v>
      </c>
      <c r="J27" s="52">
        <v>18.9</v>
      </c>
      <c r="K27" s="55">
        <v>3</v>
      </c>
      <c r="L27" s="62">
        <f t="shared" si="3"/>
        <v>66.7</v>
      </c>
      <c r="M27" s="52">
        <v>33.3</v>
      </c>
      <c r="N27" s="55">
        <v>1350</v>
      </c>
      <c r="O27" s="62">
        <f t="shared" si="4"/>
        <v>86.6</v>
      </c>
      <c r="P27" s="52">
        <v>13.4</v>
      </c>
      <c r="Q27" s="33">
        <v>1197</v>
      </c>
      <c r="R27" s="63">
        <f t="shared" si="5"/>
        <v>85.4</v>
      </c>
      <c r="S27" s="37">
        <v>14.6</v>
      </c>
      <c r="T27" s="33">
        <v>984</v>
      </c>
      <c r="U27" s="63">
        <f t="shared" si="6"/>
        <v>85.3</v>
      </c>
      <c r="V27" s="37">
        <v>14.7</v>
      </c>
    </row>
    <row r="28" spans="1:22" s="56" customFormat="1" ht="19.5" customHeight="1">
      <c r="A28" s="53" t="s">
        <v>40</v>
      </c>
      <c r="B28" s="54">
        <v>1284</v>
      </c>
      <c r="C28" s="62">
        <f t="shared" si="0"/>
        <v>65.6</v>
      </c>
      <c r="D28" s="52">
        <v>34.4</v>
      </c>
      <c r="E28" s="55">
        <v>97</v>
      </c>
      <c r="F28" s="62">
        <f t="shared" si="1"/>
        <v>78.35051546391753</v>
      </c>
      <c r="G28" s="52">
        <v>21.649484536082475</v>
      </c>
      <c r="H28" s="55">
        <v>41</v>
      </c>
      <c r="I28" s="62">
        <f t="shared" si="2"/>
        <v>36.6</v>
      </c>
      <c r="J28" s="52">
        <v>63.4</v>
      </c>
      <c r="K28" s="55">
        <v>3</v>
      </c>
      <c r="L28" s="62">
        <f t="shared" si="3"/>
        <v>100</v>
      </c>
      <c r="M28" s="52">
        <v>0</v>
      </c>
      <c r="N28" s="55">
        <v>1277</v>
      </c>
      <c r="O28" s="62">
        <f t="shared" si="4"/>
        <v>65.5</v>
      </c>
      <c r="P28" s="52">
        <v>34.5</v>
      </c>
      <c r="Q28" s="33">
        <v>1108</v>
      </c>
      <c r="R28" s="63">
        <f t="shared" si="5"/>
        <v>64.4</v>
      </c>
      <c r="S28" s="37">
        <v>35.6</v>
      </c>
      <c r="T28" s="33">
        <v>968</v>
      </c>
      <c r="U28" s="63">
        <f t="shared" si="6"/>
        <v>63.6</v>
      </c>
      <c r="V28" s="37">
        <v>36.4</v>
      </c>
    </row>
    <row r="29" spans="1:22" s="61" customFormat="1" ht="19.5" customHeight="1">
      <c r="A29" s="57" t="s">
        <v>41</v>
      </c>
      <c r="B29" s="58">
        <v>514</v>
      </c>
      <c r="C29" s="62">
        <f t="shared" si="0"/>
        <v>58.4</v>
      </c>
      <c r="D29" s="52">
        <v>41.6</v>
      </c>
      <c r="E29" s="58">
        <v>78</v>
      </c>
      <c r="F29" s="62">
        <f t="shared" si="1"/>
        <v>78.2051282051282</v>
      </c>
      <c r="G29" s="52">
        <v>21.794871794871796</v>
      </c>
      <c r="H29" s="58">
        <v>7</v>
      </c>
      <c r="I29" s="62">
        <f t="shared" si="2"/>
        <v>85.7</v>
      </c>
      <c r="J29" s="52">
        <v>14.3</v>
      </c>
      <c r="K29" s="58">
        <v>0</v>
      </c>
      <c r="L29" s="62" t="s">
        <v>44</v>
      </c>
      <c r="M29" s="52" t="s">
        <v>53</v>
      </c>
      <c r="N29" s="58">
        <v>507</v>
      </c>
      <c r="O29" s="62">
        <f t="shared" si="4"/>
        <v>58.4</v>
      </c>
      <c r="P29" s="52">
        <v>41.6</v>
      </c>
      <c r="Q29" s="58">
        <v>459</v>
      </c>
      <c r="R29" s="63">
        <f t="shared" si="5"/>
        <v>57.5</v>
      </c>
      <c r="S29" s="59">
        <v>42.5</v>
      </c>
      <c r="T29" s="60">
        <v>329</v>
      </c>
      <c r="U29" s="63">
        <f t="shared" si="6"/>
        <v>61.1</v>
      </c>
      <c r="V29" s="52">
        <v>38.9</v>
      </c>
    </row>
    <row r="30" spans="1:22" s="61" customFormat="1" ht="19.5" customHeight="1">
      <c r="A30" s="57" t="s">
        <v>42</v>
      </c>
      <c r="B30" s="58">
        <v>642</v>
      </c>
      <c r="C30" s="62">
        <f t="shared" si="0"/>
        <v>50.5</v>
      </c>
      <c r="D30" s="52">
        <v>49.5</v>
      </c>
      <c r="E30" s="58">
        <v>229</v>
      </c>
      <c r="F30" s="62">
        <f t="shared" si="1"/>
        <v>65.93886462882097</v>
      </c>
      <c r="G30" s="52">
        <v>34.06113537117904</v>
      </c>
      <c r="H30" s="58">
        <v>2</v>
      </c>
      <c r="I30" s="62">
        <f t="shared" si="2"/>
        <v>50</v>
      </c>
      <c r="J30" s="52">
        <v>50</v>
      </c>
      <c r="K30" s="58">
        <v>0</v>
      </c>
      <c r="L30" s="62" t="s">
        <v>44</v>
      </c>
      <c r="M30" s="52" t="s">
        <v>53</v>
      </c>
      <c r="N30" s="58">
        <v>630</v>
      </c>
      <c r="O30" s="62">
        <f t="shared" si="4"/>
        <v>50.2</v>
      </c>
      <c r="P30" s="52">
        <v>49.8</v>
      </c>
      <c r="Q30" s="58">
        <v>570</v>
      </c>
      <c r="R30" s="63">
        <f t="shared" si="5"/>
        <v>48.4</v>
      </c>
      <c r="S30" s="59">
        <v>51.6</v>
      </c>
      <c r="T30" s="60">
        <v>527</v>
      </c>
      <c r="U30" s="63">
        <f t="shared" si="6"/>
        <v>48.6</v>
      </c>
      <c r="V30" s="52">
        <v>51.4</v>
      </c>
    </row>
    <row r="31" spans="1:21" ht="15">
      <c r="A31" s="18"/>
      <c r="B31" s="18"/>
      <c r="C31" s="40"/>
      <c r="D31" s="40"/>
      <c r="E31" s="18"/>
      <c r="F31" s="40"/>
      <c r="G31" s="40"/>
      <c r="H31" s="18"/>
      <c r="I31" s="40"/>
      <c r="J31" s="40"/>
      <c r="K31" s="18"/>
      <c r="L31" s="40"/>
      <c r="M31" s="40"/>
      <c r="N31" s="18"/>
      <c r="O31" s="40"/>
      <c r="P31" s="40"/>
      <c r="Q31" s="18"/>
      <c r="R31" s="40"/>
      <c r="S31" s="43"/>
      <c r="T31" s="19"/>
      <c r="U31" s="43"/>
    </row>
    <row r="32" spans="1:21" ht="15">
      <c r="A32" s="18"/>
      <c r="B32" s="18"/>
      <c r="C32" s="40"/>
      <c r="D32" s="40"/>
      <c r="E32" s="18"/>
      <c r="F32" s="40"/>
      <c r="G32" s="40"/>
      <c r="H32" s="18"/>
      <c r="I32" s="40"/>
      <c r="J32" s="40"/>
      <c r="K32" s="18"/>
      <c r="L32" s="40"/>
      <c r="M32" s="40"/>
      <c r="N32" s="18"/>
      <c r="O32" s="40"/>
      <c r="P32" s="40"/>
      <c r="Q32" s="18"/>
      <c r="R32" s="40"/>
      <c r="S32" s="43"/>
      <c r="T32" s="19"/>
      <c r="U32" s="43"/>
    </row>
    <row r="33" spans="19:21" ht="15">
      <c r="S33" s="43"/>
      <c r="T33" s="19"/>
      <c r="U33" s="43"/>
    </row>
    <row r="34" spans="19:21" ht="15">
      <c r="S34" s="43"/>
      <c r="T34" s="19"/>
      <c r="U34" s="43"/>
    </row>
    <row r="35" spans="19:21" ht="15">
      <c r="S35" s="43"/>
      <c r="T35" s="19"/>
      <c r="U35" s="43"/>
    </row>
    <row r="36" spans="19:21" ht="15">
      <c r="S36" s="43"/>
      <c r="T36" s="19"/>
      <c r="U36" s="43"/>
    </row>
    <row r="37" spans="19:21" ht="15">
      <c r="S37" s="43"/>
      <c r="T37" s="19"/>
      <c r="U37" s="43"/>
    </row>
    <row r="38" spans="19:21" ht="15">
      <c r="S38" s="43"/>
      <c r="T38" s="19"/>
      <c r="U38" s="43"/>
    </row>
    <row r="39" spans="19:21" ht="15">
      <c r="S39" s="43"/>
      <c r="T39" s="19"/>
      <c r="U39" s="43"/>
    </row>
    <row r="40" spans="19:21" ht="15">
      <c r="S40" s="43"/>
      <c r="T40" s="19"/>
      <c r="U40" s="43"/>
    </row>
    <row r="41" spans="19:21" ht="15">
      <c r="S41" s="43"/>
      <c r="T41" s="19"/>
      <c r="U41" s="43"/>
    </row>
    <row r="42" spans="19:21" ht="15">
      <c r="S42" s="43"/>
      <c r="T42" s="19"/>
      <c r="U42" s="43"/>
    </row>
    <row r="43" spans="19:21" ht="15">
      <c r="S43" s="43"/>
      <c r="T43" s="19"/>
      <c r="U43" s="43"/>
    </row>
    <row r="44" spans="19:21" ht="15">
      <c r="S44" s="43"/>
      <c r="T44" s="19"/>
      <c r="U44" s="43"/>
    </row>
    <row r="45" spans="19:21" ht="15">
      <c r="S45" s="43"/>
      <c r="T45" s="19"/>
      <c r="U45" s="43"/>
    </row>
    <row r="46" spans="19:21" ht="15">
      <c r="S46" s="43"/>
      <c r="T46" s="19"/>
      <c r="U46" s="43"/>
    </row>
    <row r="47" spans="19:21" ht="15">
      <c r="S47" s="43"/>
      <c r="T47" s="19"/>
      <c r="U47" s="43"/>
    </row>
    <row r="48" spans="19:21" ht="15">
      <c r="S48" s="43"/>
      <c r="T48" s="19"/>
      <c r="U48" s="43"/>
    </row>
    <row r="49" spans="19:21" ht="15">
      <c r="S49" s="43"/>
      <c r="T49" s="19"/>
      <c r="U49" s="43"/>
    </row>
    <row r="50" spans="19:21" ht="15">
      <c r="S50" s="43"/>
      <c r="T50" s="19"/>
      <c r="U50" s="43"/>
    </row>
    <row r="51" spans="19:21" ht="15">
      <c r="S51" s="43"/>
      <c r="T51" s="19"/>
      <c r="U51" s="43"/>
    </row>
    <row r="52" spans="19:21" ht="15">
      <c r="S52" s="43"/>
      <c r="T52" s="19"/>
      <c r="U52" s="43"/>
    </row>
    <row r="53" spans="19:21" ht="15">
      <c r="S53" s="43"/>
      <c r="T53" s="19"/>
      <c r="U53" s="43"/>
    </row>
    <row r="54" spans="19:21" ht="15">
      <c r="S54" s="43"/>
      <c r="T54" s="19"/>
      <c r="U54" s="43"/>
    </row>
    <row r="55" spans="19:21" ht="15">
      <c r="S55" s="43"/>
      <c r="T55" s="19"/>
      <c r="U55" s="43"/>
    </row>
    <row r="56" spans="19:21" ht="15">
      <c r="S56" s="43"/>
      <c r="T56" s="19"/>
      <c r="U56" s="43"/>
    </row>
    <row r="57" spans="19:21" ht="15">
      <c r="S57" s="43"/>
      <c r="T57" s="19"/>
      <c r="U57" s="43"/>
    </row>
    <row r="58" spans="19:21" ht="15">
      <c r="S58" s="43"/>
      <c r="T58" s="19"/>
      <c r="U58" s="43"/>
    </row>
    <row r="59" spans="19:21" ht="15">
      <c r="S59" s="43"/>
      <c r="T59" s="19"/>
      <c r="U59" s="43"/>
    </row>
    <row r="60" spans="19:21" ht="15">
      <c r="S60" s="43"/>
      <c r="T60" s="19"/>
      <c r="U60" s="43"/>
    </row>
    <row r="61" spans="19:21" ht="15">
      <c r="S61" s="43"/>
      <c r="T61" s="19"/>
      <c r="U61" s="43"/>
    </row>
    <row r="62" spans="19:21" ht="15">
      <c r="S62" s="43"/>
      <c r="T62" s="19"/>
      <c r="U62" s="43"/>
    </row>
    <row r="63" spans="19:21" ht="15">
      <c r="S63" s="43"/>
      <c r="T63" s="19"/>
      <c r="U63" s="43"/>
    </row>
    <row r="64" spans="19:21" ht="15">
      <c r="S64" s="43"/>
      <c r="T64" s="19"/>
      <c r="U64" s="43"/>
    </row>
    <row r="65" spans="19:21" ht="15">
      <c r="S65" s="43"/>
      <c r="T65" s="19"/>
      <c r="U65" s="43"/>
    </row>
    <row r="66" spans="19:21" ht="15">
      <c r="S66" s="43"/>
      <c r="T66" s="19"/>
      <c r="U66" s="43"/>
    </row>
    <row r="67" spans="19:21" ht="15">
      <c r="S67" s="43"/>
      <c r="T67" s="19"/>
      <c r="U67" s="43"/>
    </row>
    <row r="68" spans="19:21" ht="15">
      <c r="S68" s="43"/>
      <c r="T68" s="19"/>
      <c r="U68" s="43"/>
    </row>
    <row r="69" spans="19:21" ht="15">
      <c r="S69" s="43"/>
      <c r="T69" s="19"/>
      <c r="U69" s="43"/>
    </row>
    <row r="70" spans="19:21" ht="15">
      <c r="S70" s="43"/>
      <c r="T70" s="19"/>
      <c r="U70" s="43"/>
    </row>
    <row r="71" spans="19:21" ht="15">
      <c r="S71" s="43"/>
      <c r="T71" s="19"/>
      <c r="U71" s="43"/>
    </row>
    <row r="72" spans="19:21" ht="15">
      <c r="S72" s="43"/>
      <c r="T72" s="19"/>
      <c r="U72" s="43"/>
    </row>
    <row r="73" spans="19:21" ht="15">
      <c r="S73" s="43"/>
      <c r="T73" s="19"/>
      <c r="U73" s="43"/>
    </row>
    <row r="74" spans="19:21" ht="15">
      <c r="S74" s="43"/>
      <c r="T74" s="19"/>
      <c r="U74" s="43"/>
    </row>
    <row r="75" spans="19:21" ht="15">
      <c r="S75" s="43"/>
      <c r="T75" s="19"/>
      <c r="U75" s="43"/>
    </row>
    <row r="76" spans="19:21" ht="15">
      <c r="S76" s="43"/>
      <c r="T76" s="19"/>
      <c r="U76" s="43"/>
    </row>
    <row r="77" spans="19:21" ht="15">
      <c r="S77" s="43"/>
      <c r="T77" s="19"/>
      <c r="U77" s="43"/>
    </row>
    <row r="78" spans="19:21" ht="15">
      <c r="S78" s="43"/>
      <c r="T78" s="19"/>
      <c r="U78" s="43"/>
    </row>
    <row r="79" spans="19:21" ht="15">
      <c r="S79" s="43"/>
      <c r="T79" s="19"/>
      <c r="U79" s="43"/>
    </row>
    <row r="80" spans="19:21" ht="15">
      <c r="S80" s="43"/>
      <c r="T80" s="19"/>
      <c r="U80" s="43"/>
    </row>
    <row r="81" spans="19:21" ht="15">
      <c r="S81" s="43"/>
      <c r="T81" s="19"/>
      <c r="U81" s="43"/>
    </row>
    <row r="82" spans="19:21" ht="15">
      <c r="S82" s="43"/>
      <c r="T82" s="19"/>
      <c r="U82" s="43"/>
    </row>
    <row r="83" spans="19:21" ht="15">
      <c r="S83" s="43"/>
      <c r="T83" s="19"/>
      <c r="U83" s="43"/>
    </row>
    <row r="84" spans="19:21" ht="15">
      <c r="S84" s="43"/>
      <c r="T84" s="19"/>
      <c r="U84" s="43"/>
    </row>
  </sheetData>
  <sheetProtection/>
  <mergeCells count="11">
    <mergeCell ref="Q5:S5"/>
    <mergeCell ref="T5:V5"/>
    <mergeCell ref="B1:O1"/>
    <mergeCell ref="B2:O2"/>
    <mergeCell ref="B3:O3"/>
    <mergeCell ref="N5:P5"/>
    <mergeCell ref="A5:A6"/>
    <mergeCell ref="B5:D5"/>
    <mergeCell ref="E5:G5"/>
    <mergeCell ref="H5:J5"/>
    <mergeCell ref="K5:M5"/>
  </mergeCells>
  <printOptions horizontalCentered="1" verticalCentered="1"/>
  <pageMargins left="0.03937007874015748" right="0" top="0.7874015748031497" bottom="0" header="0.2362204724409449" footer="0.1968503937007874"/>
  <pageSetup horizontalDpi="600" verticalDpi="600" orientation="landscape" paperSize="9" scale="65" r:id="rId1"/>
  <colBreaks count="1" manualBreakCount="1">
    <brk id="16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Мельничук</cp:lastModifiedBy>
  <cp:lastPrinted>2018-01-24T08:03:45Z</cp:lastPrinted>
  <dcterms:created xsi:type="dcterms:W3CDTF">2017-12-13T08:08:22Z</dcterms:created>
  <dcterms:modified xsi:type="dcterms:W3CDTF">2018-02-20T10:01:59Z</dcterms:modified>
  <cp:category/>
  <cp:version/>
  <cp:contentType/>
  <cp:contentStatus/>
</cp:coreProperties>
</file>